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 activeTab="5"/>
  </bookViews>
  <sheets>
    <sheet name="104-02-06-07-2509" sheetId="9" r:id="rId1"/>
    <sheet name="ගම්පෙරලිය" sheetId="8" r:id="rId2"/>
    <sheet name="RISP" sheetId="6" r:id="rId3"/>
    <sheet name="RISP අවිච්ඡේද" sheetId="10" r:id="rId4"/>
    <sheet name="විමධ්‍යගත අයවැය" sheetId="5" r:id="rId5"/>
    <sheet name="Sheet1" sheetId="11" r:id="rId6"/>
  </sheets>
  <definedNames>
    <definedName name="_xlnm._FilterDatabase" localSheetId="1" hidden="1">ගම්පෙරලිය!$A$7:$S$359</definedName>
    <definedName name="_xlnm._FilterDatabase" localSheetId="4" hidden="1">'විමධ්‍යගත අයවැය'!$D$1:$D$83</definedName>
    <definedName name="_xlnm.Print_Area" localSheetId="0">'104-02-06-07-2509'!$A$1:$S$12</definedName>
    <definedName name="_xlnm.Print_Area" localSheetId="1">ගම්පෙරලිය!$A$1:$S$359</definedName>
    <definedName name="_xlnm.Print_Area" localSheetId="4">'විමධ්‍යගත අයවැය'!$A$1:$S$72</definedName>
    <definedName name="_xlnm.Print_Titles" localSheetId="2">RISP!$7:$8</definedName>
    <definedName name="_xlnm.Print_Titles" localSheetId="1">ගම්පෙරලිය!$6:$7</definedName>
    <definedName name="_xlnm.Print_Titles" localSheetId="4">'විමධ්‍යගත අයවැය'!$7:$8</definedName>
  </definedNames>
  <calcPr calcId="144525"/>
</workbook>
</file>

<file path=xl/calcChain.xml><?xml version="1.0" encoding="utf-8"?>
<calcChain xmlns="http://schemas.openxmlformats.org/spreadsheetml/2006/main">
  <c r="H91" i="5" l="1"/>
  <c r="P90" i="5"/>
  <c r="O90" i="5"/>
  <c r="N90" i="5"/>
  <c r="H90" i="5"/>
  <c r="F90" i="5"/>
  <c r="E90" i="5"/>
  <c r="O12" i="10" l="1"/>
  <c r="O12" i="9"/>
  <c r="P359" i="8"/>
  <c r="N12" i="10" l="1"/>
  <c r="H12" i="10"/>
  <c r="F12" i="10"/>
  <c r="E12" i="10"/>
  <c r="N14" i="6"/>
  <c r="H14" i="6"/>
  <c r="F14" i="6"/>
  <c r="E14" i="6"/>
  <c r="O359" i="8" l="1"/>
  <c r="F359" i="8"/>
  <c r="E359" i="8"/>
  <c r="E357" i="8"/>
  <c r="E356" i="8"/>
  <c r="E355" i="8"/>
  <c r="E354" i="8"/>
  <c r="E353" i="8"/>
  <c r="E352" i="8"/>
  <c r="E351" i="8"/>
  <c r="E350" i="8"/>
  <c r="E349" i="8"/>
  <c r="E348" i="8"/>
  <c r="E347" i="8"/>
  <c r="E346" i="8"/>
  <c r="E345" i="8"/>
  <c r="E344" i="8"/>
  <c r="E343" i="8"/>
  <c r="E342" i="8"/>
  <c r="E341" i="8"/>
  <c r="E340" i="8"/>
  <c r="E339" i="8"/>
  <c r="E338" i="8"/>
  <c r="E337" i="8"/>
  <c r="E336" i="8"/>
  <c r="E335" i="8"/>
  <c r="E334" i="8"/>
  <c r="E333" i="8"/>
  <c r="E332" i="8"/>
  <c r="E331" i="8"/>
  <c r="E330" i="8"/>
  <c r="E329" i="8"/>
  <c r="E328" i="8"/>
  <c r="E327" i="8"/>
  <c r="E326" i="8"/>
  <c r="E325" i="8"/>
  <c r="E324" i="8"/>
  <c r="E323" i="8"/>
  <c r="E322" i="8"/>
  <c r="E321" i="8"/>
  <c r="E320" i="8"/>
  <c r="E319" i="8"/>
  <c r="E318" i="8"/>
  <c r="E317" i="8"/>
  <c r="E316" i="8"/>
  <c r="E315" i="8"/>
  <c r="E314" i="8"/>
  <c r="E313" i="8"/>
  <c r="E312" i="8"/>
  <c r="E311" i="8"/>
  <c r="E310" i="8"/>
  <c r="E309" i="8"/>
  <c r="E308" i="8"/>
  <c r="E307" i="8"/>
  <c r="E306" i="8"/>
  <c r="E305" i="8"/>
  <c r="E304" i="8"/>
  <c r="E303" i="8"/>
  <c r="E302" i="8"/>
  <c r="E301" i="8"/>
  <c r="E300" i="8"/>
  <c r="E299" i="8"/>
  <c r="E298" i="8"/>
  <c r="E297" i="8"/>
  <c r="E296" i="8"/>
  <c r="E295" i="8"/>
  <c r="E294" i="8"/>
  <c r="E293" i="8"/>
  <c r="E292" i="8"/>
  <c r="E291" i="8"/>
  <c r="E290" i="8"/>
  <c r="E289" i="8"/>
  <c r="E288" i="8"/>
  <c r="E287" i="8"/>
  <c r="E286" i="8"/>
  <c r="E285" i="8"/>
  <c r="E284" i="8"/>
  <c r="E283" i="8"/>
  <c r="E282" i="8"/>
  <c r="E281" i="8"/>
  <c r="E280" i="8"/>
  <c r="E279" i="8"/>
  <c r="E278" i="8"/>
  <c r="E277" i="8"/>
  <c r="E276" i="8"/>
  <c r="E275" i="8"/>
  <c r="E274" i="8"/>
  <c r="E273" i="8"/>
  <c r="E272" i="8"/>
  <c r="E271" i="8"/>
  <c r="E270" i="8"/>
  <c r="E269" i="8"/>
  <c r="E268" i="8"/>
  <c r="E267" i="8"/>
  <c r="E266" i="8"/>
  <c r="E265" i="8"/>
  <c r="E264" i="8"/>
  <c r="E263" i="8"/>
  <c r="E262" i="8"/>
  <c r="E261" i="8"/>
  <c r="E260" i="8"/>
  <c r="E259" i="8"/>
  <c r="E258" i="8"/>
  <c r="E257" i="8"/>
  <c r="E256" i="8"/>
  <c r="E255" i="8"/>
  <c r="E254" i="8"/>
  <c r="E253" i="8"/>
  <c r="E252" i="8"/>
  <c r="E251" i="8"/>
  <c r="E250" i="8"/>
  <c r="E249" i="8"/>
  <c r="E248" i="8"/>
  <c r="E247" i="8"/>
  <c r="E245" i="8"/>
  <c r="E244" i="8"/>
  <c r="E243" i="8"/>
  <c r="E242" i="8"/>
  <c r="E241" i="8"/>
  <c r="E240" i="8"/>
  <c r="E239" i="8"/>
  <c r="E238" i="8"/>
  <c r="E237" i="8"/>
  <c r="E236" i="8"/>
  <c r="E235" i="8"/>
  <c r="E234" i="8"/>
  <c r="E233" i="8"/>
  <c r="E232" i="8"/>
  <c r="E231" i="8"/>
  <c r="E230" i="8"/>
  <c r="E229" i="8"/>
  <c r="E228" i="8"/>
  <c r="E227" i="8"/>
  <c r="E226" i="8"/>
  <c r="E225" i="8"/>
  <c r="E224" i="8"/>
  <c r="E223" i="8"/>
  <c r="E222" i="8"/>
  <c r="E221" i="8"/>
  <c r="E220" i="8"/>
  <c r="E219" i="8"/>
  <c r="E218" i="8"/>
  <c r="E217" i="8"/>
  <c r="E216" i="8"/>
  <c r="E215" i="8"/>
  <c r="E214" i="8"/>
  <c r="E213" i="8"/>
  <c r="E212" i="8"/>
  <c r="E211" i="8"/>
  <c r="E210" i="8"/>
  <c r="E209" i="8"/>
  <c r="E208" i="8"/>
  <c r="E207" i="8"/>
  <c r="E206" i="8"/>
  <c r="E205" i="8"/>
  <c r="E204" i="8"/>
  <c r="E203" i="8"/>
  <c r="E202" i="8"/>
  <c r="E201" i="8"/>
  <c r="E200" i="8"/>
  <c r="E199" i="8"/>
  <c r="E198" i="8"/>
  <c r="E197" i="8"/>
  <c r="E196" i="8"/>
  <c r="E195" i="8"/>
  <c r="E194" i="8"/>
  <c r="E193" i="8"/>
  <c r="E192" i="8"/>
  <c r="E191" i="8"/>
  <c r="E190" i="8"/>
  <c r="E189" i="8"/>
  <c r="E188" i="8"/>
  <c r="E187" i="8"/>
  <c r="E186" i="8"/>
  <c r="E185" i="8"/>
  <c r="E184" i="8"/>
  <c r="E183" i="8"/>
  <c r="E182" i="8"/>
  <c r="E181" i="8"/>
  <c r="E180" i="8"/>
  <c r="E179" i="8"/>
  <c r="E178" i="8"/>
  <c r="E177" i="8"/>
  <c r="E176" i="8"/>
  <c r="E175" i="8"/>
  <c r="E174" i="8"/>
  <c r="E173" i="8"/>
  <c r="E172" i="8"/>
  <c r="E171" i="8"/>
  <c r="E170" i="8"/>
  <c r="E169" i="8"/>
  <c r="E168" i="8"/>
  <c r="E166" i="8"/>
  <c r="E165" i="8"/>
  <c r="E164" i="8"/>
  <c r="E163" i="8"/>
  <c r="E162" i="8"/>
  <c r="E161" i="8"/>
  <c r="E160" i="8"/>
  <c r="E159" i="8"/>
  <c r="E158" i="8"/>
  <c r="E157" i="8"/>
  <c r="E156" i="8"/>
  <c r="E155" i="8"/>
  <c r="E154" i="8"/>
  <c r="E153" i="8"/>
  <c r="E152" i="8"/>
  <c r="E151" i="8"/>
  <c r="E150" i="8"/>
  <c r="E149" i="8"/>
  <c r="E148" i="8"/>
  <c r="E147" i="8"/>
  <c r="E146" i="8"/>
  <c r="E145" i="8"/>
  <c r="E144" i="8"/>
  <c r="E143" i="8"/>
  <c r="E142" i="8"/>
  <c r="E141" i="8"/>
  <c r="E140" i="8"/>
  <c r="E139" i="8"/>
  <c r="E138" i="8"/>
  <c r="E137" i="8"/>
  <c r="E136" i="8"/>
  <c r="E135" i="8"/>
  <c r="E134" i="8"/>
  <c r="E133" i="8"/>
  <c r="E132" i="8"/>
  <c r="E131" i="8"/>
  <c r="E130" i="8"/>
  <c r="E129" i="8"/>
  <c r="E128" i="8"/>
  <c r="E127" i="8"/>
  <c r="E126" i="8"/>
  <c r="E125" i="8"/>
  <c r="E124" i="8"/>
  <c r="E123" i="8"/>
  <c r="E122" i="8"/>
  <c r="E121" i="8"/>
  <c r="E120" i="8"/>
  <c r="E119" i="8"/>
  <c r="E118" i="8"/>
  <c r="E117" i="8"/>
  <c r="E116" i="8"/>
  <c r="E115" i="8"/>
  <c r="E114" i="8"/>
  <c r="E113" i="8"/>
  <c r="E112" i="8"/>
  <c r="E111" i="8"/>
  <c r="E110" i="8"/>
  <c r="E109" i="8"/>
  <c r="E107" i="8"/>
  <c r="E106" i="8"/>
  <c r="E104" i="8"/>
  <c r="P103" i="8"/>
  <c r="E102" i="8"/>
  <c r="E101" i="8"/>
  <c r="E100" i="8"/>
  <c r="E99" i="8"/>
  <c r="E98" i="8"/>
  <c r="E97" i="8"/>
  <c r="E96" i="8"/>
  <c r="E95" i="8"/>
  <c r="E94" i="8"/>
  <c r="E93" i="8"/>
  <c r="E91" i="8"/>
  <c r="P90" i="8"/>
  <c r="E89" i="8"/>
  <c r="E87" i="8"/>
  <c r="E85" i="8"/>
  <c r="E84" i="8"/>
  <c r="E83" i="8"/>
  <c r="E82" i="8"/>
  <c r="E79" i="8"/>
  <c r="E77" i="8"/>
  <c r="E75" i="8"/>
  <c r="E74" i="8"/>
  <c r="E73" i="8"/>
  <c r="E72" i="8"/>
  <c r="E71" i="8"/>
  <c r="E70" i="8"/>
  <c r="E69" i="8"/>
  <c r="E68" i="8"/>
  <c r="E67" i="8"/>
  <c r="E66" i="8"/>
  <c r="E64" i="8"/>
  <c r="E63" i="8"/>
  <c r="E62" i="8"/>
  <c r="E60" i="8"/>
  <c r="E59" i="8"/>
  <c r="E57" i="8"/>
  <c r="E55" i="8"/>
  <c r="E54" i="8"/>
  <c r="E53" i="8"/>
  <c r="E52" i="8"/>
  <c r="E51" i="8"/>
  <c r="E50" i="8"/>
  <c r="E49" i="8"/>
  <c r="E47" i="8"/>
  <c r="E46" i="8"/>
  <c r="E44" i="8"/>
  <c r="E43" i="8"/>
  <c r="E42" i="8"/>
  <c r="E41" i="8"/>
  <c r="E40" i="8"/>
  <c r="E36" i="8"/>
  <c r="E30" i="8"/>
  <c r="E18" i="8"/>
  <c r="N12" i="9" l="1"/>
  <c r="H12" i="9"/>
  <c r="F12" i="9"/>
  <c r="E12" i="9"/>
</calcChain>
</file>

<file path=xl/sharedStrings.xml><?xml version="1.0" encoding="utf-8"?>
<sst xmlns="http://schemas.openxmlformats.org/spreadsheetml/2006/main" count="2038" uniqueCount="685">
  <si>
    <t>ආකෘති අංක:01</t>
  </si>
  <si>
    <t>සංවර්ධන ව්‍යාපෘති විස්තරාත්මක වාර්තාව</t>
  </si>
  <si>
    <t>ක්‍රියාත්මක කරනු ලබන අමාත්‍යාංශය/දෙපාර්තමේන්තුව/ප්‍රාදේශීය ලේකම් කාර්යාලය :කඩවත්සතර ප්‍රාදේශීය ලේකම් කාර්යාලය, ගාල්ල</t>
  </si>
  <si>
    <t>වැඩසටහන: විමධ්‍යගත අයවැය සංවර්ධන වැඩසටහන</t>
  </si>
  <si>
    <t>වැය ශීර්ෂය:104-2-6-1-2506</t>
  </si>
  <si>
    <t>අනු අංකය</t>
  </si>
  <si>
    <t>ව්‍යාපෘති විස්තරය</t>
  </si>
  <si>
    <t>ප්‍රාදේශීය ලේකම් කොට්ඨාසය</t>
  </si>
  <si>
    <t>ග්‍රාම නිලධාරී වසම</t>
  </si>
  <si>
    <t>ප්‍රතිපාදන අවශ්‍යතාවය/ ඇස්තමේන්තුගත ප්‍රමාණය 
රු.</t>
  </si>
  <si>
    <t>අනුමත ප්‍රතිපාදන</t>
  </si>
  <si>
    <t>ලද ප්‍රතිපාදන</t>
  </si>
  <si>
    <t>කොන්ත්‍රාත්කරුගේ නම</t>
  </si>
  <si>
    <t>කොන්ත්‍රාත්තුව පිරි නැමූ දිනය</t>
  </si>
  <si>
    <t>ව්‍යාපෘතිය ආරම්භක දිනය</t>
  </si>
  <si>
    <t>ව්‍යාපෘතිය අවසාන දිනය</t>
  </si>
  <si>
    <t>මුළු ඇස්තමේන්තුගත මුදල 
රු.</t>
  </si>
  <si>
    <t>මුළු වියදම 
රු.</t>
  </si>
  <si>
    <t>මූල්‍ය ප්‍රගතිය %</t>
  </si>
  <si>
    <t>භෞතික ප්‍රගතිය 
%</t>
  </si>
  <si>
    <t>වගකීම් දරනු ලබන නිලධාරියා</t>
  </si>
  <si>
    <t>වෙනත්</t>
  </si>
  <si>
    <t xml:space="preserve"> ප්‍රමාණය 
රු.</t>
  </si>
  <si>
    <t>දිනය</t>
  </si>
  <si>
    <t>ප්‍රමාණය 
රු.</t>
  </si>
  <si>
    <t xml:space="preserve"> දිනය</t>
  </si>
  <si>
    <t>දඩල්ල ජනක වසන්ත මාවත ප්‍රතිසංස්කරණය කිරීම</t>
  </si>
  <si>
    <t>කඩවත්සතර</t>
  </si>
  <si>
    <t>පියදිගම</t>
  </si>
  <si>
    <t>2018.07.24</t>
  </si>
  <si>
    <t>ස්වශක්ති ග්‍රාම සංවර්ධන සමිතිය</t>
  </si>
  <si>
    <t>2018.08.03</t>
  </si>
  <si>
    <t>2018.09.03</t>
  </si>
  <si>
    <t xml:space="preserve"> - </t>
  </si>
  <si>
    <t>කේ.ගයාන් මධුශංඛ (සංවර්ධන නිලධාරී)</t>
  </si>
  <si>
    <t>ගාලු කඩවත්සතර සුවහස් උද්‍යාන විද්‍යා සංගමයට කූඩාරම් දීම</t>
  </si>
  <si>
    <t>සියඹලාගහවත්ත</t>
  </si>
  <si>
    <t xml:space="preserve">  - </t>
  </si>
  <si>
    <t>අනගාරික ධර්මපාල මාවත මලිගස්පේ පන්සල අසලින් ආරම්භ වී ඒ.ජී.ගුණරත්න මාවත දක්වා දිවෙන මාර්ගය ප්‍රතිසංස්කරණය කිරීම</t>
  </si>
  <si>
    <t>මාඉටිපේ</t>
  </si>
  <si>
    <t>වැඩිහිටි සමිතිය</t>
  </si>
  <si>
    <t>2018.08.08</t>
  </si>
  <si>
    <t>2018.10.17</t>
  </si>
  <si>
    <t>2018.10.18</t>
  </si>
  <si>
    <t>විද්‍යාලෝක පිරිවෙනේ ගොඩනැගිල්ල ඉදි කිරීම</t>
  </si>
  <si>
    <t>චීනකොරටුව</t>
  </si>
  <si>
    <t>විහාරස්ථ කාර්ය සාධක සමිතිය</t>
  </si>
  <si>
    <t>2018.08.09</t>
  </si>
  <si>
    <t>2018.09.10</t>
  </si>
  <si>
    <t>කටුගොඩ සුබසාධක සමිතියට පුටු දීම</t>
  </si>
  <si>
    <t>කටුගොඩ</t>
  </si>
  <si>
    <t>ගිංතොට මහවත්ත එකමුතු සබසාධක සමිතියට පුටු දීම</t>
  </si>
  <si>
    <t>වැලිපිටිමෝදර</t>
  </si>
  <si>
    <t>කලේගාන නිවාස 20 ව්‍යාපෘතියේ ව.අ 2/18,2/17,2/16 සහ අංක 10 යන නිවාස සඳහා දිවෙන මාර්ගය අඩි 10ක් පළලට කොන්ක්‍රීට් කිරීම</t>
  </si>
  <si>
    <t>මඩවලමුල්ල උතුර</t>
  </si>
  <si>
    <t>මඩවලමුල්ල ග්‍රාම සංවර්ධන සමිතිය</t>
  </si>
  <si>
    <t>කේ.අරුණ ප්‍රියදර්ශන මහතාගේ පරිගණක ජාලකරණ පාඨමාලාව සඳහා ගෙවීම.ටැල්බට් ටවුම වෘත්තීය පුහුණු මධ්‍යස්ථානය(65 කණුව අසල,කරාවෙගොඩ,දොඩන්දූව)</t>
  </si>
  <si>
    <t>මඩවලමුල්ල උතුර රිච්මන්ඩ් හිල් ව.අ. 374/1 නිවස අසල පාර සංවර්ධනය කිරීම</t>
  </si>
  <si>
    <t>2018.10.25</t>
  </si>
  <si>
    <t>ගොඩවත්ත හල්වත් තක්කියා පල්ලියට ටෙන්ට් එකක් දීම</t>
  </si>
  <si>
    <t xml:space="preserve"> මහ හපුගල</t>
  </si>
  <si>
    <t>ගිංතොට ශ්‍රී ථූපාරාම විහාරයේ දහම් පාසලට ඩෙස්ක් බංකු දීම</t>
  </si>
  <si>
    <t>මකුළුව</t>
  </si>
  <si>
    <t>2018.08.06</t>
  </si>
  <si>
    <t>2018.09.06</t>
  </si>
  <si>
    <t>ගල්කැටිය සකසුරුවම්කම හා ණය ගනුදෙනු පිලිබද සමුපකාර සමිතියට සමර් හට් 1ක් ලබාගැනිම</t>
  </si>
  <si>
    <t>කුඹල්වැල්ල දකුණ</t>
  </si>
  <si>
    <t>කුඹල්වැල්ල උතුර බෝපේ නැගෙනහිර එකමුතු සුබ සාධක සංගමයට පුටු 65 ක් ලබා ගැනිම</t>
  </si>
  <si>
    <t>කුඹල්වැල්ල උතුර</t>
  </si>
  <si>
    <t xml:space="preserve">පරමානන්ද විද්‍යාලයේ පැතිබැම්ම ඉදිකිරීම සදහා </t>
  </si>
  <si>
    <t>ගල්වඩුගොඩ</t>
  </si>
  <si>
    <t>පාසල් සංවර්ධන සමිතිය</t>
  </si>
  <si>
    <t>2018.09.09</t>
  </si>
  <si>
    <t>සුදර්ශි  විද්‍යාලයේ ජලනල පද්ධතිය සැකසිම</t>
  </si>
  <si>
    <t>මිලිද්දූව</t>
  </si>
  <si>
    <t>2018.09.14</t>
  </si>
  <si>
    <t>එලියට් පාර 191ඒ නිවාස අසලින් කන්ද උඩට ඇති මාර්ගයේ පැති කාණුව ඉදි කිරීම</t>
  </si>
  <si>
    <t>බටගන්විල</t>
  </si>
  <si>
    <t>බටගන්විල ග්‍රාම සංවර්ධන සමිතිය</t>
  </si>
  <si>
    <t>2018.09.25</t>
  </si>
  <si>
    <t>පුබුදු කාන්තා කෘෂිකර්ම ව්‍යාපෘති සංවිධානයට කැනපි 01 ක් ලබාදීම</t>
  </si>
  <si>
    <t>දේද්දුගොඩ දකුණ</t>
  </si>
  <si>
    <t xml:space="preserve">ගිංතොට ගංගාතිලක මහා විහාරයේ සංවර්ධන කටයුතු සදහා </t>
  </si>
  <si>
    <t>දහම් පාසල් සංවර්ධන සමිතිය</t>
  </si>
  <si>
    <t>2018.09.28</t>
  </si>
  <si>
    <t>සී.ඩබ්.ඩබ්.කන්නන්ගර විද්‍යාලයට උපකරණ ලබාදීම</t>
  </si>
  <si>
    <t>මහමෝදර</t>
  </si>
  <si>
    <t>කිතුලම්පිටිය කහදුව වත්ත අනෙන්‍යාධාර සමිතිය සදහා උපකරණ ලබාදිම</t>
  </si>
  <si>
    <t>සපුමල් පෙදෙස ශ්‍රී ධර්මාරාම විහාරස්ථනයේ විහාර මන්දිරයේ ඉදිකිරීම් කටයුතු සඳහා ද්‍රව්‍ය ලබා ගැනීම</t>
  </si>
  <si>
    <t>කලේගාන ශාන්ත ෆ්‍රැන්සිස් සේවියර් මුනිදුන්ගේ  දේවස්ථානය සදහා උපකරණ ලබාදිම</t>
  </si>
  <si>
    <t>ගා/විද්‍යාලෝක විද්‍යාලයේ ආදි ශිෂ්‍ය සංගමයේ හොකී කන්ඩායම සදහා උපකරණ ලබාදිම</t>
  </si>
  <si>
    <t>ගා/රිපන් බාලිකා විද්‍යාලයේ නර්තන කණ්ඩායම සදහා ඇදුම් ලබාදිම</t>
  </si>
  <si>
    <t>රිච්මන්ඩ්කන්ද</t>
  </si>
  <si>
    <t>ශ්‍රී සරණගිරි ආරාමයේ ළිඳ ප්‍රතිසංස්කරණය කිරීම සඳහා ද්‍රව්‍ය ලබා දීම</t>
  </si>
  <si>
    <t xml:space="preserve">බෝපේ නැ </t>
  </si>
  <si>
    <t>කුඹල්වැල්ල 1 පටුමගේ අතුරු මාර්ගයේ කැඩී ඇති කොටස් සංවර්ධනය කිරීම සඳහා ද්‍රව්‍ය ලබා දීම</t>
  </si>
  <si>
    <t>ගාල්ල චින කොරටුව පල්ලිය පාරේ පිහිටි ච්න කොරටුව ජුම් ආ පල්ලියට CCTV කැමරා පද්ධතියක් සවිකිරිම සදහා</t>
  </si>
  <si>
    <t>2018.08.14</t>
  </si>
  <si>
    <t>2018.09.11</t>
  </si>
  <si>
    <t>ගාල්ල තලාපිටිය, අබිදුල් වහාබ් මාවත,අංක 29 දරණ ස්ථානයේ පිහිටි මක්කියා අරාබි විදුහලේ මුළුතැන්ගෙය ප්‍රතිසංස්කරණය කිරීමට</t>
  </si>
  <si>
    <t>තලාපිටිය</t>
  </si>
  <si>
    <t>තලාපිටිය ප්‍රජා සංවර්ධන සමිතිය</t>
  </si>
  <si>
    <t>2018.09.26</t>
  </si>
  <si>
    <t>ගාල්ල, කෝන්ගහ පාරේ පිහිටි ගා/මුස්ලිම් බාලිකා විදුහලේ ශිෂ්‍යාවන්ගේ සහ පාසැල් දේපළ ආරක්ෂාව සඳහා CCTV කැමරා පද්ධතියක් සවි කිරීම සඳහා</t>
  </si>
  <si>
    <t>ගාල්ල තලාපිටිය තක්කියා  පාරේ පිහිටි ශෛයින් මුඛාරක් මව්ලානා තක්කියා දේවස්ථානයට පොල්මිරිකිමේ යන්ත්‍රයක් ලබාදිම සදහා</t>
  </si>
  <si>
    <t xml:space="preserve">ගාල්ල එච්.කේ එඩ්මන්ඩ් මාවතේ පිහිටි ගා/ අල් අක්සා ප්‍රාථමික විදුහලේ 3, 4,5 පන්ති සිසුන් සදහා ළමා පුටු ලබා දිම සදහා </t>
  </si>
  <si>
    <t>කොන්ගහ</t>
  </si>
  <si>
    <t>තලගහහේන ශ්‍රී සුමනාරාම විහාරස්ථානයේ සංඝාවාස ගොඩනැගිල්ලේ වහලය සඳහා සෙවිලි තහඩු ලබා දීම.</t>
  </si>
  <si>
    <t>2018.08.20</t>
  </si>
  <si>
    <t>ශ්‍රී ජිනරතනාරාමයේ අභිනව දෙමහල් ධර්මශාලා ගොඩනැගිල්ල ඉදි කිරීම සඳහා</t>
  </si>
  <si>
    <t>විහාරස්ථ දායක සභාව</t>
  </si>
  <si>
    <t xml:space="preserve">මහමෝදර ප්‍රජා සංවර්ධන සමිතියට පුටු ලබා ගැනීම </t>
  </si>
  <si>
    <t>ජ්‍යෙෂ්ඨ පුරවැසි සමිතිය - වලව්වත්ත පුටු ලබා ගැනීම</t>
  </si>
  <si>
    <t>වලව්වත්ත</t>
  </si>
  <si>
    <t>කනම්පිටිය භාවනා මධ්‍යස්ථානයට ප්ලාස්ටික් පුටු ලබා ගැනීම</t>
  </si>
  <si>
    <t>ඇත්තිලිගොඩ දකුණ</t>
  </si>
  <si>
    <t>රිච්මන්ඩ් කන්ද සුහද සුබ සාධක සමිතියට උපකරණ ලබා දීම</t>
  </si>
  <si>
    <t>වැලිපත පිට්ටනිය ඉදිරිපිට මාර්ගයේ සමෘද්ධි ළිඳ අසළ පැති කාණුව සකස් කිරීම</t>
  </si>
  <si>
    <t>වැලිපත</t>
  </si>
  <si>
    <t>වැලිපත මාඉටිපේ ග්‍රාම සංවර්ධන සමිතිය</t>
  </si>
  <si>
    <t>කරාපිටිය හිරිඹුර රුහුණු ක්‍රිඩා සමාජය සදහා උපකරණ ලබාදිම</t>
  </si>
  <si>
    <t>දෙද්දුගොඩ උතුර</t>
  </si>
  <si>
    <t>මහමෝදර ශ්‍රී බෝධිරාජාරාම විහාරස්ථානයේ දහම් පාසල් ගොඩනැගිල්ලේ ප්‍රතිසංස්කරණ කටයුතු සඳහා ද්‍රව්‍ය ලබා දීම</t>
  </si>
  <si>
    <t>විද්‍යාලෝක පිරිවෙන් විහාරයේ සංවර්ධන කටයුතු සඳහා</t>
  </si>
  <si>
    <t>විද්‍යාලෝක පිරිවෙන් කාරය සාධක සමිතිය</t>
  </si>
  <si>
    <t>2018.10.08</t>
  </si>
  <si>
    <t>විද්‍යාලෝක විහාරස්ථානයේ සංවර්ධන කටයුතු සඳහා</t>
  </si>
  <si>
    <t>මිනුවන්ගොඩ</t>
  </si>
  <si>
    <t>දක්ෂිණ ලංකා මාධ්‍ය මධ්‍යස්ථානයට උපකරණ ලබා ගැනීම සඳහා</t>
  </si>
  <si>
    <t>වැලිවත්ත</t>
  </si>
  <si>
    <t>වැලිවත්ත, ගා/ඕල්කට් මහා විද්‍යාලය සඳහා අවශ්‍ය ෆොටෝ කොපි යන්ත්‍රයක් ලබා දීම</t>
  </si>
  <si>
    <t>ගා/ශ්‍රී හෘදය කන්‍යාරාමයට අවශ්‍ය ශබ්ද විකාශන පද්ධතියට අවශ්‍ය උපකරණ ලබා දීම</t>
  </si>
  <si>
    <t>කළුවැල්ල</t>
  </si>
  <si>
    <t>ගාල්ල මහ නගර සභා ක්‍රිකට් සංගමයට ක්‍රිකට් උපකරණ ලබාගැනිම</t>
  </si>
  <si>
    <t>ශක්ති සුභ සාධක සමිතිය සඳහා 20x20 ටෙන්ට් එකක් ලබා දීම.නො.65, සුභද්‍රාරාම මාවත,මකුළුව,ගාල්ල</t>
  </si>
  <si>
    <t>2018.09.21</t>
  </si>
  <si>
    <t>මහමෝදර මුස්ලිම් පල්ලියට පුටු ලබා ගැනීම(මල්හරසුල්ලිය තක්කියා පල්ලිය,118,කොළඹ පාර, කළුවැල්ල)</t>
  </si>
  <si>
    <t>කටුගොඩ සියඹලාගහවත්ත විජිතාරාම මාර්ගයේ පොදු ළිඳ ප්‍රතිසංස්කරණය කිරීම</t>
  </si>
  <si>
    <t>දෙවට</t>
  </si>
  <si>
    <t>සංඝමිත්තා විද්‍යාලයේ සංවර්ධන කටයුතු සඳහා</t>
  </si>
  <si>
    <t>සංඝමිත්තපුර</t>
  </si>
  <si>
    <t>සංඝමිත්තපුර ග්‍රාම සංවර්ධන සමිතිය</t>
  </si>
  <si>
    <t>2018.10.26</t>
  </si>
  <si>
    <t>දහම් සෙවන විහාරස්ථානයේ සංවර්ධන කටයුතු සඳහා අමු ද්‍රව්‍ය මිලදී ගැනීමට</t>
  </si>
  <si>
    <t>දෙද්දුගොඩ දකුණ</t>
  </si>
  <si>
    <t>හීන්පැන්දල අවමංගල්‍යාධාර සහ සුබ සාධක සමිතියට පුටු ලබා දීම</t>
  </si>
  <si>
    <t>ජයවි ලංකා ආයතනයට භාණ්ඩ මිලදී ගැනීම</t>
  </si>
  <si>
    <t>2018.10.05</t>
  </si>
  <si>
    <t xml:space="preserve">කුඹල්වැල්ල එකමුතු සුභ සාධක සංගමයට පුටු ලබා දීම(45/4, ඇඩ්වින් විලා,කුඹල්වැල්ල 1 පටුමග, රිච්මන්ඩ් කන්ද, ගාල්ල) </t>
  </si>
  <si>
    <t>සංඝමිත්තපුර අනොන්‍යාධාර සමිතියට ටෙන්ට් ලබා දීම</t>
  </si>
  <si>
    <t>මීටර් 250කින් යුත් අබ්දුල් අසීස් මාවතේ සුහබ්දීන් මහතාගේ නිවස දෙසට යන මාර්ගය ප්‍රතිසංස්කරණය කිරීම</t>
  </si>
  <si>
    <t>කුරුඳුවත්ත</t>
  </si>
  <si>
    <t>ශ්‍රී ශෛලමධ්‍යාරාම විහාරයේ ආවාසගෙයි පිහිටි සනීපාරක්ෂක පහසුකම් වැඩිදියුණු කිරීම</t>
  </si>
  <si>
    <t>කාන්තා අභිමානී සංවිධානය සඳහා 20*10 ටකරන් මඩු 03 ක් සහ ප්ලාස්ටික් පුටු ලබා දීම</t>
  </si>
  <si>
    <t>2018.10.12</t>
  </si>
  <si>
    <t>ක්‍රිප්ස් පාර බිංගෙය පහල ඇති මීටර් 200ක් පමණ ඇති කාණුව සැකසීම</t>
  </si>
  <si>
    <t>කෝන්ගහ</t>
  </si>
  <si>
    <t>මකුළුව අහදියා පාසලට ඩෙස් පුටු ලබාදීම (අංක 30, ජුම්මා මස්ලින් පාර, මකුළුව, ගාල්ල)</t>
  </si>
  <si>
    <t>ක්‍රියාත්මක කරනු ලබන අමාත්‍යාංශය/දෙපාර්තමේන්තුව/ප්‍රාදේශීය ලේකම් කාර්යාලය : කඩවත්සතර ප්‍රාදේශීය ලේකම් කාර්යාලය</t>
  </si>
  <si>
    <t>වැඩසටහන: යටිතල පහසුකම් සංවර්ධනය කිරීමේ විශේෂ වැඩසටහන-2018(II අදියර)</t>
  </si>
  <si>
    <t>වැය ශීර්ෂය: 104-02-06-06-2506</t>
  </si>
  <si>
    <t>ව්‍යාපෘතියආරම්භක දිනය</t>
  </si>
  <si>
    <t>ඔසනගොඩ, දෙල්ගහවත්ත මුස්ලිම් පල්ලියට ගමන්ගන්නා මාර්ගය(නිවාස 35)සංවර්ධනය කිරීම</t>
  </si>
  <si>
    <t>96 අයි ඔසන‍ගොඩ</t>
  </si>
  <si>
    <t>2018.09.18</t>
  </si>
  <si>
    <t>ධම්මික චන්ද්‍රලාල්  (සංවර්ධන නිලධාරී) 0775190445</t>
  </si>
  <si>
    <t>වෙලගෙවත්ත නිවාස 60 ට පමණ යන මාර්ගය තාර දමා සංවර්ධනය කිරීම</t>
  </si>
  <si>
    <t>101 බී මිලිද්දුව</t>
  </si>
  <si>
    <t>වක්වැල්ල මාර්ගයෙන් වලව්වත්ත දෙසට වැටී ඇති මාර්ගයේ අංක 89 සිට ඉදිරියට ඇති පාර හා කාණුව කොන්ක්‍රීට් යොදා සංවර්ධනය කිරීම</t>
  </si>
  <si>
    <t>97 ඒ වැලිවත්ත</t>
  </si>
  <si>
    <t>මඩවලමුල්ල දකුණ ගාලුසිරි උයන සිට ගලන මාසික ජල පාලනය සඳහා 12/2 නිවස අසළ කාණු පද්ධතිය සැකසීම</t>
  </si>
  <si>
    <t>98 මඩවලමුල්ල ද.</t>
  </si>
  <si>
    <t>පාසල් සහ ලියාපදිංචි ක්‍රීඩා සමාජ සඳහා කායවර්ධන උපකරණ සහ ක්‍රීඩා භාණ්ඩ ලබාදීම</t>
  </si>
  <si>
    <t>108 ඒ මහහපුගල  106 කුරුඳුවත්ත</t>
  </si>
  <si>
    <t>ක්‍රියාත්මක කරනු ලබන අමාත්‍යාංශය/දෙපාර්තමේන්තුව/ප්‍රාදේශීය ලේකම් කාර්යාලය :      ගාල්ල  කඩවත් සතර</t>
  </si>
  <si>
    <t>වැඩසටහන:         ආගමික මධ්‍යස්ථාන සංවර්ධනය කිරීමේ වැඩසටහන</t>
  </si>
  <si>
    <t>104-2-6-7-2509</t>
  </si>
  <si>
    <t>චීනකොරටුව විද්‍යාලෝක පිරිවෙනෙහි විහාර මන්දිරයේ වැඩ නිම කිරීම</t>
  </si>
  <si>
    <t>ගාල්ල කඩවත් සතර</t>
  </si>
  <si>
    <t>විද්‍යාලෝක පිරිවෙන් විහාරස්ථ කාර්ය සා.සමිතිය</t>
  </si>
  <si>
    <t>මකුළුව ශ්‍රී බුද්ධසිංහාරාම පුරාණ විහාරස්ථානයේ ගිණිහල්ගෙයක් ඉදි කිරීම</t>
  </si>
  <si>
    <t>මකුළුව, ශ්‍රී බුද්ධසිංහාරාම විහාරස්ථ කාර්ය සා.සමිතිය</t>
  </si>
  <si>
    <t>සපුමල් පෙදෙස ශ්‍රී ධර්මාරාම විහාරස්ථානයේ ධර්ම ශාලා ගොඩනැගිල්ල ඉදි කිරීම</t>
  </si>
  <si>
    <t>එකතුව</t>
  </si>
  <si>
    <t>ක්‍රියාත්මක කරනු ලබන අමාත්‍යාංශය/දෙපාර්තමේන්තුව/ප්‍රාදේශීය ලේකම් කාර්යාලය : ග්‍රාමීය ආර්ථිකය පිළිබඳ අමාත්‍යාංශය</t>
  </si>
  <si>
    <t>වැඩසටහන:ගම්පෙරළිය වැඩසටහන - 2018</t>
  </si>
  <si>
    <t>වැය ශීර්ෂය:104-02-06-20-2506</t>
  </si>
  <si>
    <t>ව්‍යාපෘතිය අවසාන දිනය (නියමිත දිනය)</t>
  </si>
  <si>
    <t>107  පියදිගම ග්‍රා.නි.වසමේ පියදිගම පොල ඉදිරියෙන් ඇති පරණවත්ත පාර ප්‍රතිසංස්කරණය</t>
  </si>
  <si>
    <t>ගාල්ල, කඩවත්සතර</t>
  </si>
  <si>
    <t>107 පියදිගම</t>
  </si>
  <si>
    <t>කේ.ටී.එස්.ද සිල්වා(සංවර්ධන නිළධාරී)</t>
  </si>
  <si>
    <t>ගිංතොට විදානගොඩ මාර්ගය සම්පුර්ණයෙන් තාර දමා සංවර්ධනය කිරීම.</t>
  </si>
  <si>
    <t>106 කුරුදුවත්ත</t>
  </si>
  <si>
    <t>ගිංතොට අම්දුල් හසීස් මාවත හිල්රු පල්ලිය පාර ප්‍රවේශ මාර්ගයේ සිට කුරුඳුවත්ත ප්‍රවේශ මාර්ගය දක්වා වට රවුම සහිතව කොන්ක්‍රීට් කිරීම.(තාර දමා ප්‍රතිසංස්කරණය කිරීම.)</t>
  </si>
  <si>
    <t>ගොඩවත්ත විදානගොඩ දොළබොක්ක වත්ත මාර්ගය තාර දමා ප්‍රතිසංස්කරණය කිරීම.( ඇස්තමේන්තු කොන්ක්‍රීට් ලෙස සාදා ඇත)</t>
  </si>
  <si>
    <t>ගොඩවත්ත මහ හපුගල හරස් මාර්ගය තාර දමා ප්‍රතිසංස්කරණය කිරීම.</t>
  </si>
  <si>
    <t>108 ඒ මහහපුගල</t>
  </si>
  <si>
    <t>මහ හපුගල ආවුගෙවත්ත කාණු කොන්ක්‍රීට් කිරීම.</t>
  </si>
  <si>
    <t>මහ හපුගල සමෘද්ධි මාවත පොකුණ අසල කඳු මාර්ගය කොන්ක්‍රීට් කිරීම.</t>
  </si>
  <si>
    <t>හිල්රු පල්ලිය පාර කෝටාර් පල්ලිය අසල මාර්ගය කොන්ක්‍රීට් දමා ප්‍රතිසංස්කරණය කිරීම.</t>
  </si>
  <si>
    <t>105 වැලිපිටි මෝදර</t>
  </si>
  <si>
    <t xml:space="preserve"> </t>
  </si>
  <si>
    <t>ගොඩවත්ත වැලුව පාරේ අතුරු මාර්ගයේ කානු කොන්ක්‍රිට් කිරිම.</t>
  </si>
  <si>
    <t>ගොඩවත්ත දොස්තර සාජානාත් මහතාගේ නිවස ඉදිරිපිට මාර්ගය කොන්ක්‍රිට් කිරිම.</t>
  </si>
  <si>
    <t>කුරදුවත්ත විදානගොඩ බේකරිය අසල අතුරු මාර්ගයේ කානු කොන්ක්‍රිට් කිරිම.</t>
  </si>
  <si>
    <t>කුරුදුවත්ත විදානගොඩ සත්තාර් හජ්ජියාර් මාවත ප්‍රතිසංස්කරනය කිරිම සහ කානු කොන්ක්‍රිට් කිරිම.</t>
  </si>
  <si>
    <t>මහ හපුගල පොල්දුවවත්ත අතුරු මාර්ග සියල්ල කොන්ක්‍රිට් කිරිම.</t>
  </si>
  <si>
    <t>කුරුදුවත්ත ගැස් කඩය ඉදිරිපිට කානු කොන්ක්‍රිට් කිරිම.</t>
  </si>
  <si>
    <t>කුරුදුවත්ත මුහුදින් ජුම්මා පල්ලියෙහි ඇතුලත ප්‍රවේශ මාර්ගය කැට අල්ලා සකස් කිරිම.</t>
  </si>
  <si>
    <t>ගොඩවත්ත ගෑස් කඩේ ඉදිරිපිට මාර්ගය කොන්ක්‍රීට් කිරිම.</t>
  </si>
  <si>
    <t>කුරුඳුවත්ත ජිෆ්රි හෝටලය අසල මාර්ගය කොන්ක්‍රීට් කිරිම සහ කාණු පද්ධතිය කොන්ක්‍රීට් කිරීම.</t>
  </si>
  <si>
    <t>කුරුඳුවත්ත ෆ්ලයිවූඩ් තාප්පය කෙළවර මාර්ගය කොන්ක්‍රීට් කිරිම.</t>
  </si>
  <si>
    <t>කුරුඳුවත්ත 2 පොකුණ අසල මාර්ගය කොන්ක්‍රීට් කිරිම සහ කාණු කොන්ක්‍රීට් කිරීම.</t>
  </si>
  <si>
    <t>කුරුඳුවත්ත 2 ෆවුසුල් මහතාගේ නිවස අසල කාණුව කොන්ක්‍රීට් කිරිම.</t>
  </si>
  <si>
    <t>දොළ බොක්කවත්ත මුනව්වර් මහතාගේ නිවස අසල මාර්ගය කොන්ක්‍රීට් කිරිම.</t>
  </si>
  <si>
    <t>කුරුඳුවත්ත නස්ලි මහතාගේ නිවස අසල පාරේ කාණු කොන්ක්‍රීට් කිරිම.</t>
  </si>
  <si>
    <t xml:space="preserve"> මහ හපුගල පල්ලිය ඉදිරිපිට මාර්ගය කොන්ක්‍රීට් කිරිම.</t>
  </si>
  <si>
    <t xml:space="preserve"> මහ හපුගල පල්ලිය ඉඩම මැදින් කාණුව කොන්ක්‍රීට් කිරිම.</t>
  </si>
  <si>
    <r>
      <t xml:space="preserve">මහ හපුගල පින්න කොලදූව මාර්ගය ප්‍රතිසංස්කරණය කිරීම සහ </t>
    </r>
    <r>
      <rPr>
        <b/>
        <sz val="12"/>
        <color theme="1"/>
        <rFont val="Calibri"/>
        <family val="2"/>
        <scheme val="minor"/>
      </rPr>
      <t>කාණු</t>
    </r>
    <r>
      <rPr>
        <sz val="12"/>
        <color theme="1"/>
        <rFont val="Calibri"/>
        <family val="2"/>
        <scheme val="minor"/>
      </rPr>
      <t xml:space="preserve"> කොන්ක්‍රීට් කිරිම.</t>
    </r>
  </si>
  <si>
    <t>මහ හපුගල පින්න කොලදූව අරුස් මහතාගේ නිවස අසලින් යන පාරේ ඉතිරි කොටස බැම්ම සකස් කිරීම සහ කොන්ක්‍රීට් කිරිම.</t>
  </si>
  <si>
    <t>කුරුඳුවත්ත 2 ඇලබඩ පාරේ අතුරු පාර ෆාමසි කඩය අසලින් යන මාර්ගය තාර දමා ප්‍රතිසංස්කරණය කිරිම.</t>
  </si>
  <si>
    <t>කුරුඳුවත්ත 2 ඇලබඩ පාරේ සයික්ක දූව මාර්ගය තාර දමා ප්‍රතිසංස්කරණය කිරිම.</t>
  </si>
  <si>
    <t xml:space="preserve"> කුරුඳුවත්ත 2 ෆකීර් මහතාගේ කඩය ඉදිරිපිට මාර්ගය කොන්ක්‍රීට් කිරීම.</t>
  </si>
  <si>
    <t>මහ හපුගල පරමියාගොඩ පාරේ අෆාත්ගේ කඩය අසලින් යන මාර්ගය කොන්ක්‍රීට් කිරීම.</t>
  </si>
  <si>
    <t>මහහපුගල ග්‍රාම සංවර්ධන සමිතිය</t>
  </si>
  <si>
    <t>2018.10.19</t>
  </si>
  <si>
    <t>කුරුඳුවත්ත මහගෙදර වත්ත පාර ප්‍රතිසංස්කරණය කිරීම.</t>
  </si>
  <si>
    <t>මහ හපුගල පරමියාගොඩ පළමු අතුරු මාර්ගය කොන්ක්‍රීට් කිරීම.</t>
  </si>
  <si>
    <t>ගා/ගිංතොට ධර්මපාල විද්‍යාලයේ පැති බැම්ම හා මායිම් බැම්ම ඉදිකිරීම</t>
  </si>
  <si>
    <t>103 ඒ ගිංතොට නැගෙනහිර</t>
  </si>
  <si>
    <t xml:space="preserve">වැලිපත දෙවන පටුමත මාර්ගයේ අබලන්ව ඇති ඉතිරි කොටස තාර දැමීම හා කාණු පද්ධතිය </t>
  </si>
  <si>
    <t>101 ඩී වැලිපත</t>
  </si>
  <si>
    <t>මහින්ද මාවතේ මහින්ද විද්‍යාලය අසල දකුණු පසට ඇති පළමු අතුරු මාර්ගය කොන්ක්‍රීට් යොදා සකස් කිරීම</t>
  </si>
  <si>
    <t>98 බී බටගන්විල</t>
  </si>
  <si>
    <t>ගල්වඩුගොඩ පන්සල පාරේ (පන්සල ඉදිරිපිට) දැනට ඇති දිරාපත් පැති බැම්ම නැවත සකස්කොට ඒ මත අත්වැටක් සවි කිරීම</t>
  </si>
  <si>
    <t>කන්දෙවත්ත</t>
  </si>
  <si>
    <t>තක්කියා පටුමග සිට බණ්ඩාරනායක පෙදෙස දක්වා විහිදෙන අතුරු පාරේ කානු පද්ධතිය කොන්ක්‍රීට් යොදා සකස් කිරීම</t>
  </si>
  <si>
    <t>99 ඒ තලාපිටිය</t>
  </si>
  <si>
    <t>මකුළුව මක්කම පල්ලිය පිටුපස කාණුව කොන්ක්‍රීට් කිරීම</t>
  </si>
  <si>
    <t>99 සී මකුළුව</t>
  </si>
  <si>
    <t>ඇත්තිලිගොඩ සුදර්ශි විදුහලේ නාම පුවරුව අසළ පැති බැම්ම සකස් කිරීම</t>
  </si>
  <si>
    <t>ඇත්තිලිගොඩ සුදර්ශී විදුහලේ දෙමහල් ගොඩනැගිල්ල පිටුපස ඇති අවධානම් බැම්ම ඉතිරි කොටස ඉදිකිරීම</t>
  </si>
  <si>
    <t>මගවත්ත මාර්ගයේ (මාතර පාරේ සිට කච්චිවත්ත පාර දක්වා) කාණු පද්ධතිය සකස් කර පාර තාර යොදා සකස් කිරීම හා කොන්ක්‍රීට් ලෑලි යෙදීම</t>
  </si>
  <si>
    <t>99 මාගාල්ල</t>
  </si>
  <si>
    <t>රිච්මන්ඩ් කන්ද දුම්රිය ස්ථානය අසළ ගුවන් පාලම ඉදිකිරීම</t>
  </si>
  <si>
    <t>96 ඊ රිචිමන්ඩිකන්ද</t>
  </si>
  <si>
    <t>ගල්වඩුගොඩ විස්කම් පාර  අසළ ගුවන් පාලම ඉදිකිරීම</t>
  </si>
  <si>
    <t>96 බී ගල්වඩුගොඩ</t>
  </si>
  <si>
    <t xml:space="preserve">දඩල්ල පොදු සුසාන භූමිය අභ්‍යන්තර කාණු පද්ධතිය ඉදිකිරීම </t>
  </si>
  <si>
    <t>102 දඩල්ල බටහිර</t>
  </si>
  <si>
    <t>රවලතුල් ජින්නා කාන්තා පල්ලිය අසලින් යන මාර්ගය ඉතිරි කොටස සංවර්ධනය කිරීම</t>
  </si>
  <si>
    <t>තක්කියා පටුමග කාපට් යොදා සංවර්ධනය කිරීම</t>
  </si>
  <si>
    <t>ජම්බුගොඩ මාර්ගය කාපට් යොදා සංවර්ධනය කිරීම</t>
  </si>
  <si>
    <t xml:space="preserve">උක්වත්ත හේමචන්ද්‍ර මහතාගේ නිවස අසළ සිට දයානන්ද මහතාගේ නිවස අසළ දක්වා මාර්ගය කොන්ක්‍රීට් කිරීම </t>
  </si>
  <si>
    <t>108 උක්වත්ත නැගෙනහිර</t>
  </si>
  <si>
    <t>විහාරස්ථානයේ ප්‍රධාන තොරණ අසළ සිට බුදුගෙය දක්වා වූද අලුතින් සාදා නිම කරණ ලද ධාතු මන්දිරය වටා ගමන් කරන මාර්ගය ඉන්ටලොක් කිරීම</t>
  </si>
  <si>
    <t>දේවාතුර</t>
  </si>
  <si>
    <t xml:space="preserve">දේවාතුර ශ්‍රී සුධර්මාරාම විහාරස්ථ දායක සභාව </t>
  </si>
  <si>
    <t>ලියනගෙවෙල වත්ත කාණු පද්ධතිය සකස් කිරීම</t>
  </si>
  <si>
    <t>මහලියවත්ත සර්කියුලර් පාර සිට ගංගාරාම පාර දක්වා ප්‍ර‍ධාන මාර්ගය තාර යොදා සංවර්ධනය කිරීම</t>
  </si>
  <si>
    <t>හීන්පැන්දල පාරට සම්බන්ධ ව බොපේ හරස් පාරේ දෙපස ඇති කාණු පද්ධතිය සකස් කිරීම</t>
  </si>
  <si>
    <t>96 කුඹල්වැල්ල දකුණ</t>
  </si>
  <si>
    <t>හීන්පැන්දල පාරේ බෝක්කු හරහා කැපූ ඇල දක්වා ඇති කාණු සකස් කිරීම</t>
  </si>
  <si>
    <t>කලේගාන චේතියගිරි විහාර පටුමග සංවර්ධනය කිරීම</t>
  </si>
  <si>
    <t>98 ඒ මඩවල මුල්ල උතුර</t>
  </si>
  <si>
    <t>පරණ වත්ත ජානක වසන්ත මාවත කොන්ක්‍රීට් කිරීම</t>
  </si>
  <si>
    <t>රිච්මන්ඩ් කන්ද 1 වන හරස් පාර (ලක්ෂි චන්දිමා මියගේ නිවස දෙසට ඇති මාර්ගය) පැති බැම්ම ඉදි කිරීම</t>
  </si>
  <si>
    <t>තලාපිටිය අංක 38/8 දරන නිවස ඉදිරිපිට සිට බණ්ඩාරණායක පෙදෙස දක්වා වූ දුම්රිය මාර්ගයට අඩි 05ක් පමණ දුරින් කොන්ක්‍රීට් බැම්මක් සකස් කිරීම</t>
  </si>
  <si>
    <t>බෝපෙ හරස් පාර අංක 59 නිවස අසල බෝක්කුව සකස් කිරීම</t>
  </si>
  <si>
    <t xml:space="preserve">ඩී.ජේ. අරඹේවෙල මාවතේ කොග්ගලකඩේ හන්දියේ සිට විස්කම් පාර දක්වා මාර්ගය සකස් කිරීම </t>
  </si>
  <si>
    <t>පොල් කොරටුවවත්ත පාර ප්‍රතිසංස්කරණය කිරීම</t>
  </si>
  <si>
    <t>මහමෝදර සී. ඩබ්. ඩබ්. කන්නන්ගර විද්‍යාලයේ පැති බැම්ම සකස් කිරීම</t>
  </si>
  <si>
    <t>96 ඒ මහමෝදර</t>
  </si>
  <si>
    <t>ගා/ අනුලා දේවී බාලිකා විද්‍යාලය</t>
  </si>
  <si>
    <t>මාගාල්ල</t>
  </si>
  <si>
    <t>ගා/ ඕල්කට් මහා විද්‍යාලය</t>
  </si>
  <si>
    <t>ගා/ බී.ටී.එස් විද්‍යාලය</t>
  </si>
  <si>
    <t>දඩල්ල බටහිර</t>
  </si>
  <si>
    <t>ගා/ ඕල්කට් මහා විද්‍යාලය ක්‍රීඩා පිටිය නවීකරණය කිරීම</t>
  </si>
  <si>
    <t>ගා/ බී.ටී.එස් විද්‍යාලය ක්‍රීඩා පිටියේ තාප්පය බැඳීම</t>
  </si>
  <si>
    <t>ගා/ ගිංතොට ධර්මපාල විද්‍යාලයේ ක්‍රීඩා පිටියක්, තූර්ය වාදන කන්ඩායමකට අවශ්‍ය භාන්ඩ ලබාගැනීම සඳහා</t>
  </si>
  <si>
    <t>ගිංතොට නැගෙනහිර</t>
  </si>
  <si>
    <t>කටුගොඩ තාසිම් විද්‍යාලයේ ක්‍රීඩාංගනය අංගසම්පූර්ණව ප්‍රතිසංස්කරණය කිරීම</t>
  </si>
  <si>
    <t>ගිංතොට සහිරා විදුහලට ක්‍රීඩා උපකරණ ලබා ගැනීම</t>
  </si>
  <si>
    <t>පියදිගම පොළ සඳහා ආරක්ෂිත වැටක් සවිකිරීම</t>
  </si>
  <si>
    <t>ශ්‍රි සුමංගල තිලකාරාමය ගල්වඩුගොඩ</t>
  </si>
  <si>
    <t>ශ්‍රි සුමංගල තිලකාරාමය විහාරස්ත කාර්ය සාධක සමිතිය</t>
  </si>
  <si>
    <t>චේතියගිරි විහාරය කලේගාන</t>
  </si>
  <si>
    <t>විජයානන්ද පිරිවෙන් මහ විහාරය වැලිවත්ත</t>
  </si>
  <si>
    <t>ශ්‍රි සුධර්මාරාම විහාරය මාගාල්ල</t>
  </si>
  <si>
    <t>දෙේවාතුර</t>
  </si>
  <si>
    <t>ශ්‍රී ජිනරතනාරාම විහාරස්තානයේ ගොඩනැගිල්ල සංවර්ධනය කිරීම</t>
  </si>
  <si>
    <t>ශ්‍රී ගුණරත්න මුදලින්දාරාම විහාරස්ථානය, වැලිවත්ත</t>
  </si>
  <si>
    <t xml:space="preserve">කොටිගලහේන පරමේන්ද්‍රාරාම පුරාණ විහාරස්ථානය </t>
  </si>
  <si>
    <t>ගිංතොට තුන්මහල් විහාරය</t>
  </si>
  <si>
    <t>ගිංතොට බටහිර</t>
  </si>
  <si>
    <t>ශ්‍රී බුද්ධසිංහවිජයාරාම විහාරස්ථානය(කෝවිලගොඩැල්ල)</t>
  </si>
  <si>
    <t>ශ්‍රී බුද්ධසිංහවිජයාරාම විහාරස්ථ කාර්ය සාධක සමිතිය</t>
  </si>
  <si>
    <t>ඇත්තිලිගොඩ ජම්බුකැටිය විහාරස්ථානය</t>
  </si>
  <si>
    <t>පුරාණ විහාරය තුවක්කුගලවත්ත</t>
  </si>
  <si>
    <t xml:space="preserve">පුරාණ විහාරය තුවක්කුගලවත්ත විහාරස්ථ දායක සභාව </t>
  </si>
  <si>
    <t>කිතුලම්පිටිය ආනන්ද පිරිවෙන</t>
  </si>
  <si>
    <t>ශ්‍රී පුෂ්පාරාම මහා විහාරය</t>
  </si>
  <si>
    <t>දංගෙදර බටහිර</t>
  </si>
  <si>
    <t>ගාල්ල සපුමල්පෙදෙස විහාරස්ථානය</t>
  </si>
  <si>
    <t>ස්ථානය පැහැදිලි නැත</t>
  </si>
  <si>
    <t>ශ්‍රී විමල දහම්පාසල</t>
  </si>
  <si>
    <t>ඉහල කීඹිය ශ්‍රී ශේස්ත්‍රාරාම විහාරස්ථානය</t>
  </si>
  <si>
    <t>දංගෙදර මුස්ලිම් දේවස්ථානය</t>
  </si>
  <si>
    <t>දංගෙදර නැගෙනහිර</t>
  </si>
  <si>
    <t>ශාන්ත ප්‍රැන්සිස් දේවස්ථානය</t>
  </si>
  <si>
    <t>ගාල්ල සපුමල්පෙදෙස ශ්‍රී ධර්මාරාම විහාරස්ථානය</t>
  </si>
  <si>
    <t xml:space="preserve">ගාල්ල සපුමල්පෙදෙස ශ්‍රී ධර්මාරාම විහාරස්ථානය විහාරස්ථ දායක සභාව </t>
  </si>
  <si>
    <t>මහමෝදර මස්ජීත් පල්ලිය</t>
  </si>
  <si>
    <t>ගල්වඩුගොඩ ගාල්ල විහාරස්ථානය</t>
  </si>
  <si>
    <t>කටුගොඩ මුස්ලිම් පල්ලිය( සෙයින් මවුලානා)</t>
  </si>
  <si>
    <t>පරම විචිත්‍රානන්ද විහාරස්ථානය</t>
  </si>
  <si>
    <t>ගාල්ල දඩල්ල ඓතිහාසික තිඹිරිගහ කෝවිල</t>
  </si>
  <si>
    <t>දඩල්ල නැගෙනහිර</t>
  </si>
  <si>
    <t>මස්ජීද් සලාම් මුස්ලිම් දේවස්ථානය</t>
  </si>
  <si>
    <t>ඩබ්.චන්ද්‍රසිරි23/32,දෙල්ගහවත්ත,දඩල්ල,ගිංතොට</t>
  </si>
  <si>
    <t>දඩල්ල බ‍ටහිර</t>
  </si>
  <si>
    <t>ඩී.පී.දිල්රුක්ෂි(සංවර්ධන නිළධාරී)</t>
  </si>
  <si>
    <t>ඩි.ඩි.එස්.පි.සුදර්ශනි,23/32,දෙල්ගහවත්ත,දඩල්ල,ගිංතොට</t>
  </si>
  <si>
    <t>ගිංතොට බ‍ටහිර</t>
  </si>
  <si>
    <t>ආර්.එල්.සිරිමති,500,කොළඹ පාර,ගිංතොට</t>
  </si>
  <si>
    <t>එන්.පි.ජි.එස්.ලසන්ත කුමාර,53,ගිංගග මාවත,ගිංතොට</t>
  </si>
  <si>
    <t>පි.ඒ. සිරියාවති,22/ඒ,පංසල පාර,ගලවඩුගොඩ,ගාල්ල</t>
  </si>
  <si>
    <t>ඩබ්.කරුණාවති,30/456,මහගෙදරවත්ත,ගිංතොට</t>
  </si>
  <si>
    <t>බි.එම්.ඒ. ආනන්ද,156/6,හියුමස් පාරගලවඩුගොඩ,ගාල්ල</t>
  </si>
  <si>
    <t>ඩබ්.කරුණාවති අමරසිංහ,39/2,ධර්මරාජ මාවත,වක්වැල්ල පාර,ගාල්ල</t>
  </si>
  <si>
    <t>මලිගස්පේ</t>
  </si>
  <si>
    <t>ඊ.ආර්. සිරිවර්ධන,21/86 වයි,අනගාරික ධර්මපාල මාවත,මලිගස්පේ,ගාල්ල</t>
  </si>
  <si>
    <t>‍පි .ඉන්ද්‍රකුමාර,245/18 ඊ,උඩුමුල්ලවත්ත,දෙවන පටුමග,මාඉටිපේ,ගාල්ල</t>
  </si>
  <si>
    <t>මිලිද්දුව</t>
  </si>
  <si>
    <t>එම්.එස්.එම්. තලිෆ්,34/2/121,1 වන පටුමග,තනිපොල්ගහවත්ත,ගාල්ල</t>
  </si>
  <si>
    <t>ෆාතිමා රිස්නා,125/90 ජි,එච්.කේ.එඩ්මන් මාවත,මිලිද්දුව,ගාල්ල</t>
  </si>
  <si>
    <t>එම්.එස්.එම් නයිසර්,76/32/ඒ/1,කොන්ගහ පාර,තලාපිටිය,ගාල්ල</t>
  </si>
  <si>
    <t>එම්.එස්,ෆාතුමා,79/19,ක්‍රිප්ස් පාර,දංගෙදර,ගාල්ල</t>
  </si>
  <si>
    <t>එම්.එෆ්.පසිනා,68/8, අලුත් පාර,මකුළුව ,ගාල්ල</t>
  </si>
  <si>
    <t>එම්..ඒ.එම්. ඉල්හාම්,95/9,සර්කියුලර් පාර,ගාල්ල</t>
  </si>
  <si>
    <t>එම්.එම්.එස්.මාෆ්ෆියා,56/බි,කොන්ගහ පාර,ගාල්ල</t>
  </si>
  <si>
    <t>කළුවවැල්ල</t>
  </si>
  <si>
    <t>කේ.ඒ.සුනිමල්,12/53,කොළඹ පාර,කළුවැල්ල,ගාල්ල</t>
  </si>
  <si>
    <t>පි.වි.ප්‍රසන්න,4/81,කොළඹ පාර ,ගාල්ල</t>
  </si>
  <si>
    <t>එම්.එච්.එන්.රිෆායා,220/2,කෝන්ගහ පාර,මයිනගොඩ,ගාල්ල</t>
  </si>
  <si>
    <t>එම්.එච්.එන්.හිමායා,220/2සි,කෝන්ගහ පාර,මයිනගොඩ,ගාල්ල</t>
  </si>
  <si>
    <t>එම්.එච්.එස්. නිස්මි,360/33,94/1,සමගිවත්තගම,දංගෙදර,ගාල්ල</t>
  </si>
  <si>
    <t>මාගල්ල</t>
  </si>
  <si>
    <t>ඒ.එල්.ඒ.ඹමානි සුරංගි,21/මහලියවත්ත,මතුළුව,ගාල්ල</t>
  </si>
  <si>
    <t>එන්.එච්. ලලංක මයුර කුමාර,209/4,කනම්පිටිය පාර,බංගාලියද්ද,ගාල්ල</t>
  </si>
  <si>
    <t>එස්.ඩි.ශ්‍රියාණි, 76/ශ්‍රි සුභද්‍රාරාම මාවත,තෙන්කල්ලගොඩ,ගාල්ල</t>
  </si>
  <si>
    <t>කේ.එල්..තනුජා කුමාරි,228/4,වෙලගෙවත්ත,මිලිද්දුව,ගාල්ල</t>
  </si>
  <si>
    <t>ජේ.පි. ඉෂාරා මධුභාෂනි,14/1,සාදුජන මාවත,කනම්පිටිය,ගාල්ල</t>
  </si>
  <si>
    <t>වයි.ඩබ්.මල්ලිකා,3/15,දික් ඇල හංදිය,ගාල්ල</t>
  </si>
  <si>
    <t>එම්.ජේ.එෆ් නස්ලියා,8 ඒ,කටුගොඩ,ගාල්ල</t>
  </si>
  <si>
    <t>එම්.අයි.එෆ් ෆස්මියා, 8/3 සි,කටුගොඩවත්ත,කටුගොඩ,ගාල්ල</t>
  </si>
  <si>
    <t>එම්.කේ.තනුජා ලක්මාලි,16/15,මැද්දවත්ත,මාගල්ල,ගාල්ල</t>
  </si>
  <si>
    <t>එම්.එම්.රියාස්, 323/76, මාතර පාර,කටුගොඩ,ගාල්ල</t>
  </si>
  <si>
    <t>එම්.එන්.ෆාතුමා රිස්මියා,323/17 බි,මාතර පාර,කටුගොඩ ,ගාල්ල</t>
  </si>
  <si>
    <t>එම්.එන්.එෆ්.රිස්නියා,323/17 ,මාතර පාර,කටුගොඩ,ගාල්ල</t>
  </si>
  <si>
    <t>කේ.පි.මල්ලිකා සුරසිංහ,16/7,සුදර්මාරාම පාර,මැද්දවත්ත,මාගල්ල,ගාල්ල</t>
  </si>
  <si>
    <t>කේ.ජේ.ඒ.ධනුෂ්කා,15/8 එම්,සියඹලාගහවත්ත.දෙවට,ගාල්ල</t>
  </si>
  <si>
    <t>එස්.ඩබ්.ඉන්ද්‍රවති,15/8 එෆ් 1,සියඹලාගහවත්ක,දෙවට,ගාල්ල</t>
  </si>
  <si>
    <t>ජනිත් මධුසංක,111/4,කොළඹ පාර,කළුවැල්ල,ගාල්ල</t>
  </si>
  <si>
    <t xml:space="preserve">ගිංතොට බටහිර  </t>
  </si>
  <si>
    <t>ගිංතොට පුරාණ තන්මහල්  මහා විහාරයේ දාන ශාලාවේ වැඩ නිම කිරීම</t>
  </si>
  <si>
    <t>ගිංතොට පුරාණ දෙවොල් මහා දේවාලයේ පැති බැම්ම ඉදි කිරීම කිරීම</t>
  </si>
  <si>
    <t>ගිංතොට මිරාන් පල්ලියට අයත් ඉදිරිපිට ඉඩමේ ගල් වැටියක් බැදීම</t>
  </si>
  <si>
    <t xml:space="preserve">101වැලිපත </t>
  </si>
  <si>
    <t>වැලිපත අතුලනන්දනාරාමයේ පසුගිය වැසි සමයේ නාය යන ආවාස‍ ගොඩනැගිල්ල ඉදි කිරීම</t>
  </si>
  <si>
    <t>මාඉටිපේ-101</t>
  </si>
  <si>
    <t>සුධර්මාරාම විහාරස්ථානයේ ඉදිකරමින් පවතින දහම් පාසල් ගොඩනැගිල්ලට අමුදව්‍ය ලබා දීම</t>
  </si>
  <si>
    <t>ශ්‍රී කදිතිර්වේල හිවාමි කොවිල සංවර්ධනය කිරීම</t>
  </si>
  <si>
    <t>කළුවැල්ල ජාත්‍යන්තර බෞද්ධ මධ්‍යස්ථානයේ සිල් සමාදන් වන් පිරිසට පානීය ජලය සැපයීමේ ව්‍යාපෘතිය</t>
  </si>
  <si>
    <t>සංඝාරාම විහාරස්ථානයේ බුදු මැදුර සහ මිහිදු මැදුර ප්‍රතිසංස්කරනය කිරීම</t>
  </si>
  <si>
    <t>ඉස්ලාම් දේවස්ථානය වෙත පිවිසෙන මාර්ගයේ අන්තර් සම්බන්ධ ගල් අල්ලා ප්‍රතිසංස්කරනය කිරීම</t>
  </si>
  <si>
    <t xml:space="preserve">ඇතිලිගොඩ දකුණ </t>
  </si>
  <si>
    <t>ඇතිලිගොඩ පරමේන්ද්‍රාරාම විහාරස්ථානයට පිවිසෙන මාර්ගයේ බැම්ම ඉදි කිරීම</t>
  </si>
  <si>
    <t>ශ්‍රී සුභද්‍රාරාම විහාරයේ සංවර්ධන කටයුතු සඳහා</t>
  </si>
  <si>
    <t>පුංචිවත්ත පල්ලියට (සුසාන භූමියට) විදුලි ආලෝකය ලබා දීම</t>
  </si>
  <si>
    <t>මොහිදීන් පල්ලියට තාප්පය ඉදි කිරීම</t>
  </si>
  <si>
    <t xml:space="preserve">දෙවට </t>
  </si>
  <si>
    <t>විජිතාරාම විහාරයේ ගල් බැම්ම සකස් කර ගැනීම හෝ දහම් පාසල් ගොඩනැගිල්ලේ කාණු සකස් කිරීම</t>
  </si>
  <si>
    <t>උක්වත්ත විහාරස්ථානයට යන පඩිපෙල පාර පහළ සංවර්ධනය කිරීම සහ පැති බැම්ම ඉදිකිරීම</t>
  </si>
  <si>
    <t>තුවක්කුගලවත්ත පන්සලේ දහම් පාසල් ගොඩනැගිල්ල ඉදි කිරීම</t>
  </si>
  <si>
    <t>ශ්‍රී සුදර්ශන පරමානන්ද විහාරයේ සංඝාවාසයේ ඉතිරිවැඩ කටයුතු නිම කිරීම</t>
  </si>
  <si>
    <t xml:space="preserve">සුධර්මාරාම පුරාන විහාරයේ  දහම් පාසල් ගොඩනැගිල්ලේ ඉතිරි වැඩකටයුතු නිම කිරීම </t>
  </si>
  <si>
    <t>ශ්‍රී ජිනරතනාරාම විහාරයේ නව ධර්මශාලාව ඉදි කිරීම</t>
  </si>
  <si>
    <t>විද්‍යාලෝක පිරිවෙන් විහාරයේ වැසිකිළි පද්ධතිය ඉදිකිරීම</t>
  </si>
  <si>
    <t>ශ්‍රී සුභද්‍රාරාම විහාරයේ බෝ මළුවේ ඉදිරි වැඩ කර ගැනීම සඳහා</t>
  </si>
  <si>
    <t>ශ්‍රී වර්ධනාරාම විහාරයේ ධාතු මන්ධිරය සහිත ධර්ම ශාලාව ඉදි කිරීම</t>
  </si>
  <si>
    <t>බුදධසිංහ විජයාරාම විහාරයේ සංඝාවාසයේ ඉතිරි වැඩ නිම කිරීම</t>
  </si>
  <si>
    <t xml:space="preserve">ශ්‍රී සුධර්මාරාම විහාරයේ  ධාතු මන්දිරයේ ඉතිරි වැඩකටයුතු නිම කිරීම </t>
  </si>
  <si>
    <t>කුඔල්වැල්ල දකුණ</t>
  </si>
  <si>
    <t>විජයාරාම විහාරයේ සංඝාවාසයේ ඉතිරි වැඩ නිම කිරීම</t>
  </si>
  <si>
    <t xml:space="preserve">දහම් සෙවන විහාරයේ බෝධි ප්‍රාකාරයේ ඉතිරිවැඩ නිම කිරීම </t>
  </si>
  <si>
    <t xml:space="preserve">සෝමාරාම විහාරයේ ආවාසයේ  ඉතිරිවැඩ නිම කිරීම </t>
  </si>
  <si>
    <t xml:space="preserve">විජයානන්ද පිරිවෙන් විහාරයේ දහම් පාසල් ගොඩ නැගිල්ලේ  ඉතිරි වැඩ නිම කිරීම </t>
  </si>
  <si>
    <t>කොටුව</t>
  </si>
  <si>
    <t xml:space="preserve">ශ්‍රී සුධර්මාර්මාලය විහාරස්ථානයේ බෝධි මළුව ප්‍රතිසංස්කරණය කිරීම </t>
  </si>
  <si>
    <t>ශ්‍රී පුෂ්පාරාම විහාරයේ සංඝාවසය ඉදි  කිරීම</t>
  </si>
  <si>
    <t>අතුලනන්දනාරාම විහාරයේ ආවාසගෙයි ඉදිරි වැඩ නිම කිරීම</t>
  </si>
  <si>
    <t>විජයවර්ධනාරාම විහාරයේ පියගැට පෙළ අළුත්වැඩියා කිරීම</t>
  </si>
  <si>
    <t>වලවිවත්ත ශ්‍රී ගුණරතන විහාරස්ථානයේ  බෝධි ප්‍රාකාරයේ වහල ඉදි කිරීම</t>
  </si>
  <si>
    <t>ගා/මල්හාර සුල්හියා ජාතික පාසලේ ක්‍රීඩාංගනය නවීකරණය කිරීම</t>
  </si>
  <si>
    <t>ගා/විද්‍යාලෝක විද්‍යාලයේ පාසලේ ක්‍රීඩාංගනය නවීකරණය කිරීම</t>
  </si>
  <si>
    <t>ගා/අනුලාදේවී බාලිතා ව්ද්‍යාලයේ බාස්කට් බෝල් ක්‍රීඩාපිටියේ  නවීකරණය කිරීම</t>
  </si>
  <si>
    <t>ගා/මහින්ද විද්‍යාලයට නව වැසිකිලි පද්ධතියක් ඉදි කිරීම</t>
  </si>
  <si>
    <t>ගා/ඕල්සන්ට් විද්‍යාලයට නව වැසිකිලි පද්ධතියක් ඉදි කිරීම</t>
  </si>
  <si>
    <t>රිච්මන්ඩ් කන්ද</t>
  </si>
  <si>
    <t>ගා/රිච්මන්ඩ් විද්‍යාලයට නව වැසිකිලි පද්ධතියක් ඉදි කිරීම</t>
  </si>
  <si>
    <t>ගා/රිපන් බාලිකා විද්‍යාලයට නව වැසිකිලි පද්ධතියක් ඉදි කිරීම</t>
  </si>
  <si>
    <t>ගා/සංඝමිත්තා බාලිකා විද්‍යාලයට නව වැසිකිලි පද්ධතියක් ඉදි කිරීම</t>
  </si>
  <si>
    <t>ගා/සවුත්ලන්ඩ්ස් බාලිකා විද්‍යාලයට නව වැසිකිලි පද්ධතියක් ඉදි කිරීම</t>
  </si>
  <si>
    <t>ගා/ශාන්ත ඇලවිසියස් විද්‍යාලයට නව වැසිකිලි පද්ධතියක් ඉදි කිරීම</t>
  </si>
  <si>
    <t>කුරුදුවත්ත</t>
  </si>
  <si>
    <t>ගා/සහීරා විද්‍යාලයට නව වැසිකිලි පද්ධතියක් ඉදි කිරීම</t>
  </si>
  <si>
    <t>ගා/ශ්‍රී හෘදය කන්‍යාරාමය බාලිකා විද්‍යාලයට නව වැසිකිලි පද්ධතියක් ඉදි කිරීම</t>
  </si>
  <si>
    <t>ගා/දංගෙදර ජයවර්ධන ම. විද්‍යාලයට නව වැසිකිලි පද්ධතියක් ඉදි කිරීම</t>
  </si>
  <si>
    <t>ගා/ඇත්තිලිගොඩ සුදර්ශී ම. විද්‍යාලයට නව වැසිකිලි පද්ධතියක් ඉදි කිරීම</t>
  </si>
  <si>
    <t>ගා/ගිංතොට ම. විද්‍යාලයට නව වැසිකිලි පද්ධතියක් ඉදි කිරීම</t>
  </si>
  <si>
    <t>ගා/පියතිස්ස ම. විද්‍යාලයට නව වැසිකිලි පද්ධතියක් ඉදි කිරීම</t>
  </si>
  <si>
    <t>ගා/ඕල්කට් ම. විද්‍යාලයට නව වැසිකිලි පද්ධතියක් ඉදි කිරීම</t>
  </si>
  <si>
    <t>ගා/පරමානන්ද ම. විද්‍යාලයට නව වැසිකිලි පද්ධතියක් ඉදි කිරීම</t>
  </si>
  <si>
    <t>ගා/සුදර්මා ම. විද්‍යාලයට නව වැසිකිලි පද්ධතියක් ඉදි කිරීම</t>
  </si>
  <si>
    <t>දඩැල්ල බටහිර</t>
  </si>
  <si>
    <t>ගා/දඩල්ල බී.ටී.එස්. ම. විද්‍යාලයට නව වැසිකිලි පද්ධතියක් ඉදි කිරීම</t>
  </si>
  <si>
    <t>ගා/ගිංතොට ධර්මපාල කණිටු විද්‍යාලයට නව වැසිකිලි පද්ධතියක් ඉදි කිරීම</t>
  </si>
  <si>
    <t>ගා/සී.ඩබ්.ඩබ්. කන්නන්ගර ම. විද්‍යාලයට නව වැසිකිලි පද්ධතියක් ඉදි කිරීම</t>
  </si>
  <si>
    <t>උක්වත්ත බටහිර</t>
  </si>
  <si>
    <t>ගා/උක්වත්ත කනිටු විද්‍යාලයට නව වැසිකිලි පද්ධතියක් ඉදි කිරීම</t>
  </si>
  <si>
    <t>ගා/මුස්ලිම් බාලිකා ම. විද්‍යාලයට නව වැසිකිලි පද්ධතියක් ඉදි කිරීම</t>
  </si>
  <si>
    <t>ගා/උස්වතුන් හසනා ම. විද්‍යාලයට නව වැසිකිලි පද්ධතියක් ඉදි කිරීම</t>
  </si>
  <si>
    <t>ගා/දඩල්ල අල්මුබාරක් කණිටු විද්‍යාලයට නව වැසිකිලි පද්ධතියක් ඉදි කිරීම</t>
  </si>
  <si>
    <t>ගා/හිරිඹුර සුලෙයි මානියා කණිටු විද්‍යාලයට නව වැසිකිලි පද්ධතියක් ඉදි කිරීම</t>
  </si>
  <si>
    <t>ගා/කන්දෙවත්ත අල්මිරාන් කණිටු විද්‍යාලයට නව වැසිකිලි පද්ධතියක් ඉදි කිරීම</t>
  </si>
  <si>
    <t>ගා/අල්හජ් තාසිම් විද්‍යාලයට නව වැසිකිලි පද්ධතියක් ඉදි කිරීම</t>
  </si>
  <si>
    <t>ගා/අල් අක්සා ප්‍රාථමික විද්‍යාලයට නව වැසිකිලි පද්ධතියක් ඉදි කිරීම</t>
  </si>
  <si>
    <t>ගා/බී.ආර්.දිසානායක කණිටු විද්‍යාලයට නව වැසිකිලි පද්ධතියක් ඉදි කිරීම</t>
  </si>
  <si>
    <t>පඤ්ඤාලෝක මාවතේ ඉතිරි කොටසේ කාණු බැදීම</t>
  </si>
  <si>
    <t>නො.24/ඒ කෝවිල පාරේ කොටසක් කොන්ක්‍රිට් කිරිම</t>
  </si>
  <si>
    <t>ගාල්ල කොළඹ පාරේ නො.543 නිවස අසල සිට නො.545 සිවස දක්වා කාණු පද්ධතිය සංවර්ධනය</t>
  </si>
  <si>
    <t>ගිංතොට ඩීපෝව අසලින් ආරම්ඝ වන ගිංගග මාවත මාර්ගය පාදිලිගෙවත්ත දක්වාත් එතැන් සිට ප්‍රධාන මාර්ගයට පිවිසෙන අතුරු මාර්ගයට ආරම්භ</t>
  </si>
  <si>
    <t>දඩල්ල බී.ටී.එස්.මාවතේ ඉතිරි කොටස සංවර්ධනය කිරීම</t>
  </si>
  <si>
    <t>බෝපේ</t>
  </si>
  <si>
    <t>වැකුණුගොඩ අත්තම් නිවාස සංකීර්ණයේ නො.20,21නිවාස මැදින් ඇති 3 මාර්ගය සැකසීම</t>
  </si>
  <si>
    <t>වැකුණුගොඩ අත්තම් නිවාස සංකීර්ණයට යන මාර්ගයේ කාණු පද්ධතිය සැකසීම</t>
  </si>
  <si>
    <t>ගොඩවත්ත ග්‍රාමයේ  මාර්ග පද්ධතිය හා ජල කාණු සැකසීම</t>
  </si>
  <si>
    <t>සපුමල් පෙදෙසට යන මාර්ගයේ ජල කාණු පද්ධතිය පිළිසකර කිරීම</t>
  </si>
  <si>
    <t>වරිපනම් අංක 33 සිට 39 දක්වා දිවෙන මාර්ගයේ කාණු පද්ධතිය සංවර්ධනය කිරීම</t>
  </si>
  <si>
    <t xml:space="preserve">දෙද්දුගොඩ දකුණ </t>
  </si>
  <si>
    <t>යශෝධරා මාවත කොන්ක්‍රීට් කර ඇති කොටසෙහි සහ කාණුව ක්‍රමවත්ව අඩුපාඩු සකසා දීම</t>
  </si>
  <si>
    <t>ගලගෙඩිය හන්දියේ සිට ඇති මාර්ගයේ ඇති කාණු පැති බැමි යොදා සකස් කිරිම</t>
  </si>
  <si>
    <t xml:space="preserve">යශෝධරා පෙරපාසල අසළ අංක 64 සිට අංක 60 දක්වා ඇති(මි.50)පාරට තාර දැමීම  </t>
  </si>
  <si>
    <t>නො.42 සිට නො.47 නිවස දක්වා ඇති මාර්ගයේ කාණුවේ පැති බැමි යෙදීම</t>
  </si>
  <si>
    <t>දෙවන පටුමග මාර්ගයේ අබලන්ව ඇති කොටස කාණු පද්ධතිය ඉදිකිරිම</t>
  </si>
  <si>
    <t>කළුවැල්ල ශ්‍රී බුද්ධසිංහ පාරේ මෙත්තානන්ද කඩය අසළින් පහළට ඇති අවධානම් මාර්ගය පිළිසකර කිරීම</t>
  </si>
  <si>
    <t xml:space="preserve">ශ්‍රී වර්ධනාරාමයේ පඩිපෙළ ඉදිරියෙන් ඇති අඩක් කොන්ක්‍රීට කර ඇති මාර්ගයේ ඉතිරි කොටස සම්පුර්ණ කිරීම </t>
  </si>
  <si>
    <r>
      <t>ශ්‍රී දේවමිත්ත මාවතත් හැව්ලොක් පාරත් යාකෙරෙන පු</t>
    </r>
    <r>
      <rPr>
        <sz val="12"/>
        <color theme="1"/>
        <rFont val="Iskoola Pota"/>
        <family val="2"/>
      </rPr>
      <t>ඤ්ඤසාර මාවතේ කාණු පද්ධතිය කොන්ක්‍රීට් ලෑලි යොදා ආවරණය කිරීම</t>
    </r>
    <r>
      <rPr>
        <sz val="12"/>
        <rFont val="Arial"/>
        <family val="2"/>
      </rPr>
      <t xml:space="preserve"> </t>
    </r>
  </si>
  <si>
    <t>පල්ලිය වත්ත සුනාමි නිවාස වෙත පිවිසෙන මාර්ගය කොන්ක්‍රීට් යොදා සකස්කිරීම</t>
  </si>
  <si>
    <t>ඇත්තිළිගොඩ දකුණ</t>
  </si>
  <si>
    <t>හේලි පාර ශ්‍රමදාන මාවත පැති කාණුව කොන්ක්‍රීට් කිරීම සහ පාර ඒබීසී දමා සකස්කර කොන්ක්‍රිට් කිරිම</t>
  </si>
  <si>
    <t>හේලි පාර බන්දුගොඩ පාළම සිට මල්ගහ හන්දිය දෙසට මි.100 පාර කාපට් කිරීම</t>
  </si>
  <si>
    <t>ශ්‍රියානි මහත්මියගේ නිවස ඉදිරියෙන් ඇති මාර්ග සංවර්ධනය කිරිම</t>
  </si>
  <si>
    <t>ඩි.එස්.එල්.වසන්ත මහතාගේ නිවස අසල ඇති මාර්ගය සංවර්ධනය කිරිම</t>
  </si>
  <si>
    <t>11/1 නිවෙස් වලට යන මාර්ගය සංවර්ධනය කිරිම</t>
  </si>
  <si>
    <t>88/6/සී කුමාර මහතාගේ නිවස අසලින් ඇති මාර්ගය කොන්ක්‍රිට් කිරිම</t>
  </si>
  <si>
    <t>මයිතල් මහතාගේ නිවස ඉදිරියේ ඇති පාර කොන්ක්‍රීට් කිරිම</t>
  </si>
  <si>
    <t>ප්‍රනාන්දු මාවත ඇති පාර අබලන් වී ඇති බැවින් එය කොන්ක්‍රීට් කිරිම</t>
  </si>
  <si>
    <t>දෙවට රේල් පාර අසල අඩි 4 ක් පමණ පළල හා මී.150 ක් පමණ දිගට කොන්ක්‍රිට් පාරක් ඉදිකිරිම</t>
  </si>
  <si>
    <t>මුල්ලවත්ත පාර සංවර්ධනය කිරිම</t>
  </si>
  <si>
    <t>කටුගොඩ මාර්ගයේ කාණු පද්ධතිය ප්‍රතිසංස්කරණය කිරිම</t>
  </si>
  <si>
    <t>මුල්ලවත්ත පටුමග කොන්ක්‍රීටි  කිරිම</t>
  </si>
  <si>
    <t>දෙවට ජාතික නිවාස අසල ඇති කොන්ක්‍රීටි පාර ඉතිරි කොටස නිම කර ජලය ඉැස යන පරිදි මාර්ගය සකස් කර ගැනිම</t>
  </si>
  <si>
    <t>විජිතාරාම මාවත පටන් ගැනිමේ සිට අවසානය දක්වා කාණු පද්ධතිය සකස් කිරිම</t>
  </si>
  <si>
    <t>දෙවට දුම්රිය මාර්ගය අසලින් ඇති පාර තාර දමා සකස් කිරිම</t>
  </si>
  <si>
    <t>වක්වැල්ල</t>
  </si>
  <si>
    <t>දීගොඩ වේල්ලගොඩ පාර ප්‍රතිසංස්කරණය කිරිම</t>
  </si>
  <si>
    <t>දීගොඩ ප්‍රධාන තාර පාර  ප්‍රතිසංස්කරණය කිරිම</t>
  </si>
  <si>
    <t>ගිංතොට පාදාලිගෙවත්ත අතුරු මාර්ගය සංවර්ධනය කිරිම</t>
  </si>
  <si>
    <t>පඤ්ඤාලෝක මාවතේ නිශාන්ත මහතාගේ නිවස සිට අතුල මහතාගේ නිවස දක්වා මාර්ගය සංවර්ධනය කිරිම</t>
  </si>
  <si>
    <t>ථුපාරාම මාවතේ සිට භාරද්වාජ මාවත දක්වා මාර්ගය සංවර්ධනය කිරිම</t>
  </si>
  <si>
    <t>මහවත්ත පොදු සුසාන භුමියට යන මාර්ගයේ උඩ කොටස ගල් අතුරා කාර දැමිම</t>
  </si>
  <si>
    <t>ඇලබඩ සත්බීම පාර්ක් පාර කොන්ක්‍රීට් කිරිම</t>
  </si>
  <si>
    <t>අඹගහවත්ත ගුණපාල මහතාගේ නිවස අසලින් උඩහට ඇති මී 100 ක් පමණ දුර මාර්ගය කොන්ක්‍රීට් කිරිම</t>
  </si>
  <si>
    <t>බී.ටී.එස්.මාවතේ ඉතිරි කොටස සංවර්ධනය කිරිම(කොන්ක්‍රිට් කිරිම)</t>
  </si>
  <si>
    <t>ගංගාරාම විහාරස්ථානය අසල සිට මාතෘ නිවාසය සක්වා මාර්ගය සංවර්ධනය කිරිම</t>
  </si>
  <si>
    <t>ගිංතොට බ</t>
  </si>
  <si>
    <t>කේ.කේ.සී නයනා කුමාරි,601,කොළඔ පාර,ගිංතොට</t>
  </si>
  <si>
    <t>ගිංතොට නැ</t>
  </si>
  <si>
    <t>එන්.එම්.කේ පත්මලතා,538,කොළඔ පාර,ගිංතොට</t>
  </si>
  <si>
    <t>ප්‍රමුදි පුලස්ති වනිගසේකර,12/13,අබේසුන්සර පාර,කළුවැල්ල,ගාල්ල</t>
  </si>
  <si>
    <t>ජී.ජී ශිරෝමාලි, 6ඒ,හිරගෙදර පාර,කළුවැල්ල,ගාල්ල</t>
  </si>
  <si>
    <t>ඒ.එම්.බී සුනිල්, 7,1වන පටුමග,කන්දෙවත්ත,ගාල්ල</t>
  </si>
  <si>
    <t>ටී.ඩබ් මාලා නිශාන්ති, 546/4,කොළඔ පාර,ගිංතොට</t>
  </si>
  <si>
    <t>එම්.එස්.පී රිසානා,546/සී,කොළඔ පාර,ගිංතොට</t>
  </si>
  <si>
    <t>බෝපෙ බ</t>
  </si>
  <si>
    <t>පංචලී හෙට්ටිආරච්චි,20,අත්තම් නිවාස,වැකුණුගොඩ පාර,ගාල්ල</t>
  </si>
  <si>
    <t>එන්.එල්.ටී.ප්‍රියන්ත කුමාර,84/6 ඒ,අත්තම් නිවාස,වැකුණුගොඩ පාර,ගාල්ල</t>
  </si>
  <si>
    <t>දෙද්දුගොඩ ද</t>
  </si>
  <si>
    <t>එම්.එච් එඩ්මන්,36/34 බී,යශෝධරා වත්ත,හිරිඔුරගාල්ල</t>
  </si>
  <si>
    <t>ලසන්ති දේවසුරේන්ද්‍ර,යශෝධරා වත්ත,හිරිඔුරගාල්ල</t>
  </si>
  <si>
    <t>චම්ත් නිරෝෂණ වනිගතුංග,25,ජාතික නිවාස,හිරිඔුරගාල්ල</t>
  </si>
  <si>
    <t>එම්.කේ පියදාස,100/12,අනගාරික ධර්මපාල මාවත,කරාපිටිය,ගාල්ල</t>
  </si>
  <si>
    <t>ඒ.එච්.එන් මුනව්වරා,42/ඒ,හිරිඔුර හරස් පාර,ගාල්ල</t>
  </si>
  <si>
    <t>එම්.පී.ඩී ලලිතා ශාන්ති,78/1,මාඉටිපේ 2 පටුමග,ගාල්ල</t>
  </si>
  <si>
    <t>ඊ.ඒ.එන් චන්දිමාල්,32/22 ඩී,අනගාරික ධර්මපාල මාවත,මලිගස්පෙ,ගාල්ල</t>
  </si>
  <si>
    <t>එච්.එල් ශ්‍රියානි,209/10,මොරිස් පාර,අම්බලන්වත්ත,ගාල්ල</t>
  </si>
  <si>
    <t>යු.එල් කාන්ති,19/2,සුගතපාල මාවත,මාඉටිපේ 2 පටුමග,ගාල්ල</t>
  </si>
  <si>
    <t>බී.ඩබ් ජයසූරිය,134/3 සී,අනගාරික ධර්මපාල මාවත,කරාපිටිය,ගාල්ල</t>
  </si>
  <si>
    <t>කේ.කේ.ඒ බුද්ධික ප්‍රියන්ති,17, 3පටුමග,මාඉටිපේ,ගාල්ල</t>
  </si>
  <si>
    <t>දංගෙදර නැ</t>
  </si>
  <si>
    <t>ඒ.කේ.එම් මුසම්මල්,360/33,සමගිවත්ත,දංගෙදර,ගාල්ල</t>
  </si>
  <si>
    <t>එච්.එඒ.ඒ කුමුදු මල්කාන්ති,364/17,සමගිවත්ත,දංගෙදර,ගාල්ල</t>
  </si>
  <si>
    <t>එම්.ශමිකත්,360/33ජී,5,සමගිවත්ත,දංගෙදර,ගාල්ල</t>
  </si>
  <si>
    <t>ඩබ්.එම්.ආර් ප්‍රියන්ති,360/24ඒ,සමගිවත්ත,දංගෙදර,ගාල්ල</t>
  </si>
  <si>
    <t>එම්.එස්.එෆ් පරින්‍යා,360/33,සමගිවත්ත,දංගෙදර,ගාල්ල</t>
  </si>
  <si>
    <t>එම්.එම් ෆහිරා,360/33ජී 6,සමගිවත්ත,දංගෙදර,ගාල්ල</t>
  </si>
  <si>
    <t>ජී.ජී සංජීවනී,360/102,සමගිවත්ත,දංගෙදර,ගාල්ල</t>
  </si>
  <si>
    <t>එච්.බී.එෆ් අමීරා,360/33සී,සමගිවත්ත,දංගෙදර,ගාල්ල</t>
  </si>
  <si>
    <t>එච්.බීෆ් මසීනා,360/33සී1,සමගිවත්ත,දංගෙදර,ගාල්ල</t>
  </si>
  <si>
    <t>ඩී.සී.එස් වීරමන්ත්‍රි,36/34 ආර්,සමගිවත්ත,දංගෙදර,ගාල්ල</t>
  </si>
  <si>
    <t>රුක්මණී මල්වැන්න,360/99සී,සමගිවත්ත,දංගෙදර,ගාල්ල</t>
  </si>
  <si>
    <t>ඒ.ඒ ලීනා ස්වර්ණසීලි,81/35 එෆ්,5,එච්.කේ එඩ්වින්මාවත,මොරගොඩ,ගාල්ල</t>
  </si>
  <si>
    <t>ඒ.ආර්.එම් නියාස් ඩීන් ,81/31 ඒ,එච්.කේ එඩ්වින්මාවත,මොරගොඩ,ගාල්ල</t>
  </si>
  <si>
    <t>එම්.එන්.එෆ් රසානා,360/43 බී,සමගිවත්ත,දංගෙදර,ගාල්ල</t>
  </si>
  <si>
    <t>එම්.එස්.එම් නයිසර්,76/32ඒ,1,කෝන්ගහ පාර,තලාපිටිය,ගාල්ල</t>
  </si>
  <si>
    <t>එච්.බී.එෆ් අමීණ,360/33/සී,සමගිවත්ත,දංගෙදර,ගාල්ල</t>
  </si>
  <si>
    <t>සිත්ති ෆාතුමා,81/22,මොරිස්පාර,මිලිද්දුව,ගාල්ල</t>
  </si>
  <si>
    <t>ලලිත සෙනවිරත්න,81/25 1,මොරිස්පාර,මොරගොඩ,ගාල්ල</t>
  </si>
  <si>
    <t>යු.එස්.එෆ් නුලයිෆා,81/1 එ‍ෆ්,මොරිස් පාර,මොරගොඩ,ගාල්ල</t>
  </si>
  <si>
    <t>ජේ.සීනත් උම්මා,81/25/13,මොරිස් පාර,මොරගොඩ,ගාල්ල</t>
  </si>
  <si>
    <t>ඒ.කේ.එම් උවයිස්,81/31 එෆ් 1,එච්.කේ එඩ්වින් මාවත,මොරගොඩ,ගාල්ල</t>
  </si>
  <si>
    <t>සබීතුල් කරීම් රිස්මිය,81/25 එෆ්2,එච්.කේ එඩ්වින් මාවත,මොරගොඩ,ගාල්ල</t>
  </si>
  <si>
    <t>සිත්ති සුහයිරා,81/25/4බී,එච්.කේ එඩ්වින් මාවත,මොරගොඩ,ගාල්ල</t>
  </si>
  <si>
    <t>එම්.එන්.එම් රිෂ්නාස්,47/21සී,හිරිඔුර හරස් පාර,ගාල්ල</t>
  </si>
  <si>
    <t>ඒ.එස්.එම් රිසාන්,8/27,මොරිස් පාර,මොරගොඩ,ගාල්ල</t>
  </si>
  <si>
    <t>එම්.එන්.එම් නිෂ්ෆර්,6/8 බී,තක්කියා පටුමග,තලාපිටිය,ගාල්ල</t>
  </si>
  <si>
    <t>එම්.එච්.එෆ් ෆර්සානා,81/60,එච්.කේ එඩ්වින් මාවත,මොරගොඩ,ගාල්ල</t>
  </si>
  <si>
    <t>එම්.ඒ සිත්ති නුල්ෆා,81/25/එෆ්5,මොරිස් පාර,මොරගොඩ,ගාල්ල</t>
  </si>
  <si>
    <t>ඒ.ඩබ් මොහොමඩ්,81/25/එෆ්6,මොරිස් පාර,මොරගොඩ,ගාල්ල</t>
  </si>
  <si>
    <t>එම්.එස්.එම් නලීප්,40/2,අලුත්පාර,මකුළුව,ගාල්ල</t>
  </si>
  <si>
    <t>පී බාලක්‍රිෂ්ණන්,360/8,සමගිවත්ත ගම,දංගෙදර,ගාල්ල</t>
  </si>
  <si>
    <t>එම්.ඒ.ඒ අයිෂි,81/25 එෆ්3,එච්.කේ එඩ්වින් මාවත,මොරගොඩ,ගාල්ල</t>
  </si>
  <si>
    <t>එම්.එම්.එස් ජසවින්,81/25 බී,එච්.කේ එඩ්වින් මාවත,මොරගොඩ,ගාල්ල</t>
  </si>
  <si>
    <t>එම්.ආර් ඉෆ්ර,20/14,අකුරැස්ස පාර,දෙවට,ගාල්ල</t>
  </si>
  <si>
    <t>ඉන්ද්‍රසීලි පෙරේරා,16/3,මුස්ලිම් පල්ලිය පාර,කන්දෙවත්ත,ගාල්ල</t>
  </si>
  <si>
    <t>එමි.පී.එෆ් නසීහා,174/12,ඕල්කට් මාවත,වැලිවත්ත,ගාල්ල</t>
  </si>
  <si>
    <t>එම්.එච්.එන් රිෆායා,220/2,කෝන්ගහ පාර,මයිනගොඩ,ගාල්ල</t>
  </si>
  <si>
    <t>එම්.එච්.එන් හිමායා,220/2සී,කෝන්ගහ පාර,මයිනගොඩ,ගාල්ල</t>
  </si>
  <si>
    <t>ඒ.ආර්.එම් ෂියාම්,360/33/6 බී,සමගිවත්ත ගම,දංගෙදර,ගාල්ල</t>
  </si>
  <si>
    <t>එම්.එන්.එම්.එෆ් ෆයිරෑස්,10/ඊ,කෝන්ගහ පාර,ගාල්ල</t>
  </si>
  <si>
    <t>ෆාතුමා ශාමිලා,36/බී,ගගද්දර වත්ත,මකුළුව,ගාල්ල</t>
  </si>
  <si>
    <t>එස්.එච්.එෆ් ජෙස්ටිනා,14/8,ශ්‍රී සුභද්‍රාරාම පාර,මකුළුව,ගාල්ල</t>
  </si>
  <si>
    <t>එම් ෆාතුමා ජෙලීලා,69,උඩුගම පාර,මකුළුව,ගාල්ල</t>
  </si>
  <si>
    <t>එම්.එම්.එම් නයීම්,97/46,කනම්පිටිය පාර,ගාල්ල</t>
  </si>
  <si>
    <t>ඇතිළිගොඩ ද</t>
  </si>
  <si>
    <t>තිස්ස ජයසේකර,38/2 ඒ, හේළි පාර,ඇතිළිගොඩ</t>
  </si>
  <si>
    <t>එස්.ඒ චමල් නිශාන්ත,209/1/බී, කනම්පිටිය පාර,බංගාලියද්ද,ගාල්ල</t>
  </si>
  <si>
    <t>සිංති ෆාතිමා,35,තෙන්කල්ලගොඩ,ඇතිළිගොඩ,ගාල්ල</t>
  </si>
  <si>
    <t>එච්.එල් රමණි මල්කාන්ති,63බී,සාධුජන මාවත,කනම්පිටිය පාර,ගාල්ල</t>
  </si>
  <si>
    <t>එම්.ඩී ලීලාවතී,11/1 බී,හිමුටුදූව වත්ත,තෙන්කල්ලගොඩ,ගාල්ල</t>
  </si>
  <si>
    <t>ජී.ඩී ඩයනා,11/17,පුංචානන්දූව ,තෙන්කල්ලගොඩ,ගාල්ල</t>
  </si>
  <si>
    <t>ඩී.එස්.එල් වසන්ත,33/12,වෙලගෙවත්ත,මිලිද්දුව,ගාල්ල</t>
  </si>
  <si>
    <t>එම්.එන්.එම් තාවුස්,426/6ඒ,මාතර පාර,කටුගොඩ,ගාල්ල</t>
  </si>
  <si>
    <t>එම්.අයි.එස් මරලියා,21/3,3,පටුමග,කටුගොඩ,ගාල්ල</t>
  </si>
  <si>
    <t>එම්.ජේ.එස් ඉනායා,34/2,2 පටුමග,කටුගොඩ,ගාල්ල</t>
  </si>
  <si>
    <t>එම්.එච්.එෆ් සදීකා,8/1,කටුටගාඩ වත්ත,කටුගොඩ,ගාල්ල</t>
  </si>
  <si>
    <t>එම්.එස් ෂරෆුත් නිසා,20/15 බී,අකුරැස්ස පාර,කටුගොඩ,ගාල්ල</t>
  </si>
  <si>
    <t>ටී.ආර් අහමඩ්,21 බී,සුධර්මාරාම පාර,කටුගොඩ,ගාල්ල</t>
  </si>
  <si>
    <t>එම් රියාල්,323/17,මාතර පාර,කටුගොඩ,ගාල්ල</t>
  </si>
  <si>
    <t>එම් ශමීස්,20/14,අකුරැස්ස පාර,කටුගොඩ,ගාල්ල</t>
  </si>
  <si>
    <t>එම් රිස්වි,20/11බී,අකුරැස්ස පාර,කටුගොඩ,ගාල්ල</t>
  </si>
  <si>
    <t>එෆ් නසීමා,32/සී/2,ලුණුවිල වත්ත,කටුගොඩ,ගාල්ල</t>
  </si>
  <si>
    <t>එම්.එස්.ඒ මරලියා,42/11,සුධර්මාරාම පාර,කටුගොඩ,ගාල්ල</t>
  </si>
  <si>
    <t>එම්.කේ.එම් කමල්දීන්,42/24, සුධර්මාරාම පාර,කටුගොඩ,ගාල්ල</t>
  </si>
  <si>
    <t>ආශා තුමාරි,32 ඒ,සුධර්මාරාම පාර,කටුගොඩ,ගාල්ල</t>
  </si>
  <si>
    <t>ඒ.ආර්.එෆ් පරීසා,4/3,ශ්‍රී සුධර්මාරාම නව පටුමග,ගාල්ල</t>
  </si>
  <si>
    <t>ඒ.එච් නිමේෂා සේපාලි,67/4,ලුණුවිල වත්ත,කටුගොඩ,ගාල්ල</t>
  </si>
  <si>
    <t>එම්.කේ තනුජා ලක්මාලි කුරේරා,16/15,මැද්ද වත්ත,මාගාල්ල,ගාල්ල</t>
  </si>
  <si>
    <t>එම්.එම් රියාස්,323/76,මාතර පාර,කටුගොඩ,ගාල්ල</t>
  </si>
  <si>
    <t>එච්.එල්.බී.එල්.ද සිල්වා,415/6,මාතර පාර,කටුගොඩ,ගාල්ල</t>
  </si>
  <si>
    <t>ආර්.එම් සිරියාවතී,15/8 ඒ,විජිතාරාම මාවත,කටුගොඩ,ගාල්ල</t>
  </si>
  <si>
    <t>එන්.එස් රුවිනා,70/11 ඩී,ලුණුවිල වත්ත,කටුගොඩ,ගාල්ල</t>
  </si>
  <si>
    <t>පී.ඩී නිලූකා,23/2,සියඔලාගහවත්ත,දෙවට,ගාල්ල</t>
  </si>
  <si>
    <t>බෝපෙ පෝද්දල</t>
  </si>
  <si>
    <t>එස්.කේ.එස් ලක්මාලි,89/ඒ,ඇල්හේනගෙවත්ත,වක්වැල්ල,ගාල්ල</t>
  </si>
  <si>
    <t>කේ නිලූසා දර්ශනී,87/1/ඒ,ඇල්හේනගෙවත්ත,වක්වැල්ල,ගාල්ල</t>
  </si>
  <si>
    <t>ඩබ්.කේ දමයන්ති පෙරේරා,356/4,ඇල්හේනගෙවත්ත,වක්වැල්ල,ගාල්ල</t>
  </si>
  <si>
    <t>ඩබ් සෝමවතී,87 ඒ/2,ඇල්හේනගෙවත්ත,වක්වැල්ල,ගාල්ල</t>
  </si>
  <si>
    <t>ආර්.එම්.සී ප්‍රියදර්ශනී,ඇල්හේනගෙවත්ත,වක්වැල්ල,ගාල්ල</t>
  </si>
  <si>
    <t>සන්ධ්‍යා චාන්දනී,ගම්සභා පාර,මොල්ලිගොඩ වත්ත,හපුගල,වක්වැල්ල</t>
  </si>
  <si>
    <t>ජනිත් මධුසංක,111/4,කොළඔ පාර,කළුවැල්ල,ගාල්ල</t>
  </si>
  <si>
    <t>ශිරෝමී රූපසිංහ/මනෝධ්‍යා අල්විස්  (බෞද්ධ කටයුතු සමායෝජක)</t>
  </si>
  <si>
    <t>2018.10.21</t>
  </si>
  <si>
    <t>රු.2739.39ක මුදලක් නැවත ප්‍රේශනයට කටයුතු කර ඇත.</t>
  </si>
  <si>
    <t>සපුමල්පෙදෙස ශ්‍රී ධර්මාරාම විහාර දායක සභාව</t>
  </si>
  <si>
    <t>2018.10.04</t>
  </si>
  <si>
    <t>2018.11.07</t>
  </si>
  <si>
    <t>සමිති කැඳවීමට දැනුවත්කර ඇත</t>
  </si>
  <si>
    <t>ප්‍රතිපාදන සීමාව තුළ ඇස්තමේන්තු සකස්කර සංශෝධන සහිතව ක්‍රියාතමක් කිරීම සඳහා අනුමැතියට යොමුකර ඇත</t>
  </si>
  <si>
    <t>ගිවිසුම්ගත මුදල</t>
  </si>
  <si>
    <t>ශ්‍රි සුධර්මාරාම විහාරය( බෝපේ සතර දේවාලය)</t>
  </si>
  <si>
    <t>බෝපෙ බටහිර</t>
  </si>
  <si>
    <t xml:space="preserve">වැලිවත්ත විජයානන්ද විහාරය </t>
  </si>
  <si>
    <t xml:space="preserve">ශ්‍රි සුධර්මාරාම විහාරය </t>
  </si>
  <si>
    <t>පුරාණ තුන්මහල් විහාරය ගිංතොට</t>
  </si>
  <si>
    <t>මඩවලමුල්ල ගාල්ල කිතුලම්පිටිය ආනන්ද පිරිවෙන</t>
  </si>
  <si>
    <t>ලක්දිව ප්‍රතම දහම් පාසල වන විජයානන්ද දහම් පාසල</t>
  </si>
  <si>
    <t>මඩවලමුල්ල සපුමල්පෙදෙස විහාරස්ථානය</t>
  </si>
  <si>
    <t>2018.07.05</t>
  </si>
  <si>
    <t>2018.10.31</t>
  </si>
  <si>
    <t>2018.11.16</t>
  </si>
  <si>
    <t>විද්‍යාලෝක පිරිවෙන් විහාර දායක සභාව</t>
  </si>
  <si>
    <t>සියඹලාගහවත්ත විජිතපුර ප්‍රජා සංවර්ධන සමිතිය</t>
  </si>
  <si>
    <t>2018.10.11</t>
  </si>
  <si>
    <t>මහ හපුගල ග්‍රාම සංවර්ධන සමිතිය</t>
  </si>
  <si>
    <t>2018.11.12</t>
  </si>
  <si>
    <t>ඇම්ප්ලි ෆයර් බෆල් සහ ශබ්ද විකාශන කට්ටලයක් ලබා ගැනීම - කාන්තා අභිමානී සංවිධානය</t>
  </si>
  <si>
    <t>මිනුවන්ගොඩ ග්‍රාම සංවර්ධන සමිතිය</t>
  </si>
  <si>
    <t>2018.11.28</t>
  </si>
  <si>
    <t>ගාල්ල කන්දෙවත්ත ග්‍රාම සංවර්ධන සමිතියට අවශ්‍ය 20x20 කැනපි කූඩාරමක් මිලදී ගැනීම සඳහා</t>
  </si>
  <si>
    <t>2018.10.23</t>
  </si>
  <si>
    <t>ගා/රිච්මන්ඩ් විද්‍යාලයට අවශ්‍ය ශබ්ද විකාශන යන්ත්‍රයක් හා උපාංග මිලදී ගැනීම සඳහා</t>
  </si>
  <si>
    <t>ගා/ඕල්සෙන්ට්ස් විද්‍යාලයට අවශ්‍ය පාපන්දු පාවහන් යුගල් 15ක් මිලදී ගැනීම සඳහා</t>
  </si>
  <si>
    <t>බෝපෙ බටහිර සියපත් යෞවන සමාජය සඳහා උපකරණ ලා දීම</t>
  </si>
  <si>
    <t>බෝපෙ පෝද්දල ප්‍රාදේශීය සභා බල ප්‍රදේශයට අයත් කුරුඳුවත්ත ගා/සහිරා ජාතික පාසල ඉදිරිපිට සහ ජුම්මා පල්ලිය ඉදිරිපස ප්‍රදේශයට වීථි ලාම්පු (සෝඩියම් වීථි ලාම්පු) සවි කිරීම</t>
  </si>
  <si>
    <t>2018.11.26</t>
  </si>
  <si>
    <t>ගෙවීම සඳහා යොමු කොට ඇත.</t>
  </si>
  <si>
    <r>
      <rPr>
        <sz val="14"/>
        <rFont val="Times New Roman"/>
        <family val="1"/>
      </rPr>
      <t>2018</t>
    </r>
    <r>
      <rPr>
        <sz val="14"/>
        <rFont val="Calibri"/>
        <family val="2"/>
        <scheme val="minor"/>
      </rPr>
      <t>.12.27 දිනට ප්‍රගතිය</t>
    </r>
  </si>
  <si>
    <r>
      <rPr>
        <b/>
        <sz val="14"/>
        <rFont val="Times New Roman"/>
        <family val="1"/>
      </rPr>
      <t xml:space="preserve">2018.12.28 </t>
    </r>
    <r>
      <rPr>
        <b/>
        <sz val="14"/>
        <rFont val="Calibri"/>
        <family val="2"/>
        <scheme val="minor"/>
      </rPr>
      <t>දිනට ප්‍රගතිය</t>
    </r>
  </si>
  <si>
    <t>වැඩසටහන: යටිතල පහසුකම් සංවර්ධනය කිරීමේ විශේෂ වැඩසටහන-2018(I අදියර)-අවිච්ඡේද</t>
  </si>
  <si>
    <t>මකුළුව ගඟ අද්දරවත්ත පාර ගල් අතුරා තාර දැමීම</t>
  </si>
  <si>
    <t>2017.11.30</t>
  </si>
  <si>
    <t>2018.05.04</t>
  </si>
  <si>
    <t>ප්‍රජා සවර්ධන සමිතිය-මකුළුව</t>
  </si>
  <si>
    <t>2018.01.24</t>
  </si>
  <si>
    <t>2018.06.04</t>
  </si>
  <si>
    <t>2018.06.24</t>
  </si>
  <si>
    <t>100%</t>
  </si>
  <si>
    <t>මකුළුව අළුත් පටුමග හරස් පාර තාර යොදා සකස් කිරීම</t>
  </si>
  <si>
    <t>ශ්‍රී  බුද්ධසිංහාරාමයේ විහාර කාර්ය සාධක සමිතියට භාණ්ඩ ලබාදිම</t>
  </si>
  <si>
    <t>ගාල්ල, කරාපිටිය ශික්ෂණ රෝහලේ හදිසි මරණ පරීක්ෂණ කාර්යාලයට ඡායා පිටපත් යන්ත්‍රයක් ලබා දීම</t>
  </si>
  <si>
    <t>2018.12.26</t>
  </si>
  <si>
    <t>ගාල්ල ජයවි ලංකා ආයතනයට උපකරණ ලබා දීම</t>
  </si>
  <si>
    <t>ගා/ පරමානන්ද විද්‍යාලයේ පුස්තකාලය සඳහා අවශ්‍ය පොත් ලබා දීම සඳහා</t>
  </si>
  <si>
    <t>කටුගොඩ එක්සත් ත්‍රීරෝද රථ රියදුරු සුබසාධක සමිතියට උපකරණ ලබා ගැනීම සඳහා</t>
  </si>
  <si>
    <t>2018.12.07</t>
  </si>
  <si>
    <t>බෝපෙ උතුර ප්‍රජා මණ්ඩලයට සමර් හට් එකක් ලබා දීම</t>
  </si>
  <si>
    <t>කාන්තා අභිමානී සංවිධානය සඳහා උපකරණ ලබා දීම</t>
  </si>
  <si>
    <t>කඩවත්සතර එලියට් පාර 191ඒ නිවස අසලින් කන්ද උඩට ඇති මාර්ගයේ පැති කාණුවේ ඉතිරි කොටස සහ මාර්ගය කොන්ක්‍රීට් කිරීම</t>
  </si>
  <si>
    <t>කලේගාන නාසරත් කන්‍යාරාමයේ ආරක්ෂිත තාප්පය සකස් කර ගැනීම සඳහා ද්‍රව්‍ය ලබා දීම</t>
  </si>
  <si>
    <t>ගාල්ල මිලිද්දූව ශ්‍රී සුදර්ශනාරාම අධීස්ඨාන සිප් සෙවන ආයතනය සඳහා උපකරණ ලබා දීම</t>
  </si>
  <si>
    <t>සංඝමිත්තපුරඅන්‍යොන්‍යාධාර සමිතියට අවශ්‍ය ශබ්ද විකාශන යන්ත්‍රයක් හා උපාංග මිලදී ගැනීම සඳහා (ලි.ප අංකය ගා/කස/5/4/සුසංලි/2001/01)</t>
  </si>
  <si>
    <t>ගිංතොට මහා විද්‍යාලය අසල පල්ලියේ මිදුලේ කැට ගල් අල්ලා සකස් කිරීම</t>
  </si>
  <si>
    <t>පරිපාලන වියදම්</t>
  </si>
  <si>
    <r>
      <rPr>
        <b/>
        <sz val="12"/>
        <rFont val="Times New Roman"/>
        <family val="1"/>
      </rPr>
      <t>2018</t>
    </r>
    <r>
      <rPr>
        <b/>
        <sz val="12"/>
        <rFont val="Calibri"/>
        <family val="2"/>
        <scheme val="minor"/>
      </rPr>
      <t>/12/31 දිනට ප්‍රගතිය</t>
    </r>
  </si>
  <si>
    <r>
      <rPr>
        <b/>
        <sz val="14"/>
        <rFont val="Times New Roman"/>
        <family val="1"/>
      </rPr>
      <t xml:space="preserve">2018.12.31 </t>
    </r>
    <r>
      <rPr>
        <b/>
        <sz val="14"/>
        <rFont val="Calibri"/>
        <family val="2"/>
        <scheme val="minor"/>
      </rPr>
      <t>දිනට ප්‍රගතිය</t>
    </r>
  </si>
  <si>
    <t>පරිපාලන වියදම</t>
  </si>
  <si>
    <r>
      <rPr>
        <b/>
        <sz val="14"/>
        <rFont val="Times New Roman"/>
        <family val="1"/>
      </rPr>
      <t>2018.12.31</t>
    </r>
    <r>
      <rPr>
        <b/>
        <sz val="14"/>
        <rFont val="Calibri"/>
        <family val="2"/>
        <scheme val="minor"/>
      </rPr>
      <t xml:space="preserve"> දිනට ප්‍රගතිය</t>
    </r>
  </si>
  <si>
    <t>අතැති බිල්</t>
  </si>
  <si>
    <t>2018.08.30</t>
  </si>
  <si>
    <t>2018.11.20</t>
  </si>
  <si>
    <t>2018.11.03</t>
  </si>
  <si>
    <t>2018.12.03</t>
  </si>
  <si>
    <t>2018.12.05</t>
  </si>
  <si>
    <t>2018.12.13</t>
  </si>
  <si>
    <t>2018.12.20</t>
  </si>
  <si>
    <t>2018.12.28</t>
  </si>
  <si>
    <t>2018.11.30</t>
  </si>
  <si>
    <t>2018.12.10</t>
  </si>
  <si>
    <t>2018.12.17</t>
  </si>
  <si>
    <t>2018.12.01</t>
  </si>
  <si>
    <t>2018.12.12</t>
  </si>
  <si>
    <t>2018.12.02</t>
  </si>
  <si>
    <t>2018.12.14</t>
  </si>
  <si>
    <t>2018.12.19</t>
  </si>
  <si>
    <t>2018.12.04</t>
  </si>
  <si>
    <t>2018.12.25</t>
  </si>
  <si>
    <t>2018.12.27</t>
  </si>
  <si>
    <t>2018.12.30</t>
  </si>
  <si>
    <t>තිඹිරිගහ කෝවිල සංවර්ධන සමිතියට ඇඳි රහිත පුටු ලබා දීම</t>
  </si>
  <si>
    <t>ප්‍රතිපාදන පවරා ගැනීම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</si>
</sst>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00_);_(* \(#,##0.000\);_(* &quot;-&quot;??_);_(@_)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name val="Iskoola Pota"/>
      <family val="2"/>
    </font>
    <font>
      <b/>
      <sz val="10"/>
      <name val="Iskoola Pota"/>
      <family val="2"/>
    </font>
    <font>
      <b/>
      <sz val="18"/>
      <name val="Arial"/>
      <family val="2"/>
    </font>
    <font>
      <b/>
      <sz val="14"/>
      <name val="Calibri"/>
      <family val="1"/>
      <scheme val="minor"/>
    </font>
    <font>
      <b/>
      <sz val="14"/>
      <name val="Times New Roman"/>
      <family val="1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Arial"/>
      <family val="2"/>
    </font>
    <font>
      <sz val="13"/>
      <name val="Iskoola Pota"/>
      <family val="2"/>
    </font>
    <font>
      <b/>
      <sz val="8"/>
      <name val="Arial"/>
      <family val="2"/>
    </font>
    <font>
      <b/>
      <sz val="12"/>
      <name val="Iskoola Pota"/>
      <family val="2"/>
    </font>
    <font>
      <sz val="11"/>
      <name val="Arial"/>
      <family val="2"/>
    </font>
    <font>
      <sz val="11"/>
      <color theme="1"/>
      <name val="Isk"/>
    </font>
    <font>
      <sz val="11"/>
      <color theme="1"/>
      <name val="Iskoola Pota"/>
      <family val="2"/>
    </font>
    <font>
      <sz val="11"/>
      <name val="Iskoola Pota"/>
      <family val="2"/>
    </font>
    <font>
      <sz val="8"/>
      <name val="Arial"/>
      <family val="2"/>
    </font>
    <font>
      <sz val="11"/>
      <name val="Isk"/>
    </font>
    <font>
      <b/>
      <sz val="11"/>
      <name val="Arial"/>
      <family val="2"/>
    </font>
    <font>
      <sz val="9"/>
      <name val="Iskoola Pota"/>
      <family val="2"/>
    </font>
    <font>
      <sz val="8"/>
      <name val="Iskoola Pota"/>
      <family val="2"/>
    </font>
    <font>
      <b/>
      <sz val="12"/>
      <name val="Calibri"/>
      <family val="1"/>
      <scheme val="minor"/>
    </font>
    <font>
      <b/>
      <sz val="12"/>
      <name val="Times New Roman"/>
      <family val="1"/>
    </font>
    <font>
      <sz val="12"/>
      <name val="Iskoola Pota"/>
      <family val="2"/>
    </font>
    <font>
      <b/>
      <sz val="11"/>
      <name val="Iskoola Pota"/>
      <family val="2"/>
    </font>
    <font>
      <sz val="14"/>
      <name val="Arial"/>
      <family val="2"/>
    </font>
    <font>
      <sz val="14"/>
      <name val="Calibri"/>
      <family val="1"/>
      <scheme val="minor"/>
    </font>
    <font>
      <sz val="14"/>
      <name val="Times New Roman"/>
      <family val="1"/>
    </font>
    <font>
      <sz val="14"/>
      <name val="Calibri"/>
      <family val="2"/>
      <scheme val="minor"/>
    </font>
    <font>
      <sz val="14"/>
      <name val="Iskoola Pota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Iskoola Pota"/>
      <family val="2"/>
    </font>
    <font>
      <sz val="16"/>
      <name val="Times New Roman"/>
      <family val="1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3">
    <xf numFmtId="0" fontId="0" fillId="0" borderId="0" xfId="0"/>
    <xf numFmtId="0" fontId="5" fillId="2" borderId="0" xfId="2" applyFont="1" applyFill="1" applyBorder="1" applyAlignment="1">
      <alignment horizontal="center" vertical="center"/>
    </xf>
    <xf numFmtId="0" fontId="5" fillId="2" borderId="0" xfId="2" applyFont="1" applyFill="1" applyBorder="1" applyAlignment="1">
      <alignment vertical="center"/>
    </xf>
    <xf numFmtId="0" fontId="12" fillId="2" borderId="0" xfId="2" applyNumberFormat="1" applyFont="1" applyFill="1" applyBorder="1" applyAlignment="1">
      <alignment horizontal="center" vertical="center"/>
    </xf>
    <xf numFmtId="43" fontId="14" fillId="0" borderId="1" xfId="3" applyFont="1" applyFill="1" applyBorder="1" applyAlignment="1">
      <alignment horizontal="center" vertical="center" wrapText="1"/>
    </xf>
    <xf numFmtId="43" fontId="14" fillId="2" borderId="1" xfId="3" applyFont="1" applyFill="1" applyBorder="1" applyAlignment="1">
      <alignment horizontal="center" vertical="center" wrapText="1"/>
    </xf>
    <xf numFmtId="43" fontId="17" fillId="2" borderId="1" xfId="3" applyFont="1" applyFill="1" applyBorder="1" applyAlignment="1">
      <alignment vertical="top"/>
    </xf>
    <xf numFmtId="43" fontId="18" fillId="2" borderId="1" xfId="3" applyFont="1" applyFill="1" applyBorder="1" applyAlignment="1">
      <alignment horizontal="left" vertical="top" wrapText="1"/>
    </xf>
    <xf numFmtId="43" fontId="18" fillId="2" borderId="1" xfId="3" applyFont="1" applyFill="1" applyBorder="1" applyAlignment="1">
      <alignment vertical="top" wrapText="1"/>
    </xf>
    <xf numFmtId="9" fontId="18" fillId="2" borderId="1" xfId="3" applyNumberFormat="1" applyFont="1" applyFill="1" applyBorder="1" applyAlignment="1">
      <alignment horizontal="center" vertical="top" wrapText="1"/>
    </xf>
    <xf numFmtId="0" fontId="4" fillId="2" borderId="1" xfId="4" applyNumberFormat="1" applyFont="1" applyFill="1" applyBorder="1" applyAlignment="1">
      <alignment horizontal="left" vertical="center" wrapText="1"/>
    </xf>
    <xf numFmtId="43" fontId="19" fillId="2" borderId="1" xfId="3" applyFont="1" applyFill="1" applyBorder="1" applyAlignment="1">
      <alignment horizontal="center" vertical="center" wrapText="1"/>
    </xf>
    <xf numFmtId="3" fontId="18" fillId="2" borderId="1" xfId="2" applyNumberFormat="1" applyFont="1" applyFill="1" applyBorder="1" applyAlignment="1">
      <alignment vertical="top" wrapText="1"/>
    </xf>
    <xf numFmtId="43" fontId="18" fillId="0" borderId="1" xfId="3" applyFont="1" applyFill="1" applyBorder="1" applyAlignment="1">
      <alignment horizontal="left" vertical="top" wrapText="1"/>
    </xf>
    <xf numFmtId="9" fontId="18" fillId="0" borderId="1" xfId="3" applyNumberFormat="1" applyFont="1" applyFill="1" applyBorder="1" applyAlignment="1">
      <alignment horizontal="center" vertical="top" wrapText="1"/>
    </xf>
    <xf numFmtId="43" fontId="17" fillId="2" borderId="1" xfId="3" applyFont="1" applyFill="1" applyBorder="1" applyAlignment="1">
      <alignment horizontal="right" vertical="top"/>
    </xf>
    <xf numFmtId="43" fontId="18" fillId="2" borderId="1" xfId="3" applyFont="1" applyFill="1" applyBorder="1" applyAlignment="1">
      <alignment horizontal="center" vertical="center" wrapText="1"/>
    </xf>
    <xf numFmtId="0" fontId="4" fillId="2" borderId="1" xfId="3" applyNumberFormat="1" applyFont="1" applyFill="1" applyBorder="1" applyAlignment="1">
      <alignment horizontal="center" vertical="center" wrapText="1"/>
    </xf>
    <xf numFmtId="43" fontId="0" fillId="0" borderId="1" xfId="3" applyFont="1" applyBorder="1" applyAlignment="1">
      <alignment vertical="center"/>
    </xf>
    <xf numFmtId="49" fontId="18" fillId="0" borderId="2" xfId="3" applyNumberFormat="1" applyFont="1" applyFill="1" applyBorder="1" applyAlignment="1">
      <alignment horizontal="center" vertical="center" wrapText="1"/>
    </xf>
    <xf numFmtId="43" fontId="18" fillId="0" borderId="1" xfId="3" applyFont="1" applyFill="1" applyBorder="1" applyAlignment="1">
      <alignment horizontal="left" vertical="center" wrapText="1"/>
    </xf>
    <xf numFmtId="43" fontId="0" fillId="0" borderId="1" xfId="3" applyFont="1" applyBorder="1"/>
    <xf numFmtId="49" fontId="4" fillId="0" borderId="1" xfId="3" applyNumberFormat="1" applyFont="1" applyFill="1" applyBorder="1" applyAlignment="1">
      <alignment horizontal="center" vertical="center" wrapText="1"/>
    </xf>
    <xf numFmtId="0" fontId="23" fillId="0" borderId="1" xfId="3" applyNumberFormat="1" applyFont="1" applyFill="1" applyBorder="1" applyAlignment="1">
      <alignment vertical="center" wrapText="1"/>
    </xf>
    <xf numFmtId="43" fontId="0" fillId="2" borderId="1" xfId="3" applyFont="1" applyFill="1" applyBorder="1" applyAlignment="1">
      <alignment vertical="center"/>
    </xf>
    <xf numFmtId="0" fontId="5" fillId="0" borderId="0" xfId="2" applyFont="1" applyFill="1" applyBorder="1" applyAlignment="1">
      <alignment horizontal="center" vertical="top" wrapText="1"/>
    </xf>
    <xf numFmtId="0" fontId="5" fillId="0" borderId="0" xfId="2" applyFont="1" applyFill="1" applyBorder="1" applyAlignment="1">
      <alignment vertical="top" wrapText="1"/>
    </xf>
    <xf numFmtId="0" fontId="12" fillId="0" borderId="0" xfId="2" applyNumberFormat="1" applyFont="1" applyFill="1" applyBorder="1" applyAlignment="1">
      <alignment horizontal="center" vertical="top" wrapText="1"/>
    </xf>
    <xf numFmtId="0" fontId="13" fillId="0" borderId="0" xfId="2" applyFont="1" applyFill="1" applyBorder="1" applyAlignment="1">
      <alignment horizontal="center" vertical="top" wrapText="1"/>
    </xf>
    <xf numFmtId="43" fontId="4" fillId="0" borderId="1" xfId="3" applyFont="1" applyFill="1" applyBorder="1" applyAlignment="1">
      <alignment horizontal="center" vertical="top" wrapText="1"/>
    </xf>
    <xf numFmtId="0" fontId="4" fillId="0" borderId="1" xfId="3" applyNumberFormat="1" applyFont="1" applyFill="1" applyBorder="1" applyAlignment="1">
      <alignment horizontal="left" vertical="top" wrapText="1"/>
    </xf>
    <xf numFmtId="43" fontId="4" fillId="0" borderId="1" xfId="3" applyFont="1" applyFill="1" applyBorder="1" applyAlignment="1">
      <alignment vertical="top" wrapText="1"/>
    </xf>
    <xf numFmtId="43" fontId="18" fillId="0" borderId="2" xfId="3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vertical="center"/>
    </xf>
    <xf numFmtId="0" fontId="3" fillId="0" borderId="0" xfId="0" applyFont="1" applyFill="1"/>
    <xf numFmtId="0" fontId="10" fillId="0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8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3" fontId="5" fillId="0" borderId="1" xfId="0" applyNumberFormat="1" applyFont="1" applyFill="1" applyBorder="1" applyAlignment="1">
      <alignment vertical="center"/>
    </xf>
    <xf numFmtId="43" fontId="5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3" fontId="5" fillId="2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3" fillId="2" borderId="0" xfId="0" applyFont="1" applyFill="1"/>
    <xf numFmtId="0" fontId="11" fillId="0" borderId="0" xfId="2" applyFont="1" applyFill="1" applyBorder="1" applyAlignment="1">
      <alignment vertical="center" wrapText="1"/>
    </xf>
    <xf numFmtId="0" fontId="13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0" fontId="12" fillId="0" borderId="0" xfId="2" applyNumberFormat="1" applyFont="1" applyFill="1" applyBorder="1" applyAlignment="1">
      <alignment horizontal="center" vertical="center"/>
    </xf>
    <xf numFmtId="43" fontId="19" fillId="0" borderId="1" xfId="3" applyFont="1" applyFill="1" applyBorder="1" applyAlignment="1">
      <alignment horizontal="center" vertical="center" wrapText="1"/>
    </xf>
    <xf numFmtId="43" fontId="18" fillId="0" borderId="1" xfId="3" applyFont="1" applyFill="1" applyBorder="1" applyAlignment="1">
      <alignment horizontal="center" vertical="center" wrapText="1"/>
    </xf>
    <xf numFmtId="43" fontId="18" fillId="0" borderId="1" xfId="3" applyFont="1" applyFill="1" applyBorder="1" applyAlignment="1">
      <alignment horizontal="center" vertical="top" wrapText="1"/>
    </xf>
    <xf numFmtId="43" fontId="18" fillId="0" borderId="1" xfId="3" applyFont="1" applyFill="1" applyBorder="1" applyAlignment="1">
      <alignment vertical="top" wrapText="1"/>
    </xf>
    <xf numFmtId="43" fontId="19" fillId="0" borderId="1" xfId="3" applyFont="1" applyFill="1" applyBorder="1" applyAlignment="1">
      <alignment horizontal="center" vertical="top" wrapText="1"/>
    </xf>
    <xf numFmtId="43" fontId="19" fillId="0" borderId="1" xfId="3" applyFont="1" applyFill="1" applyBorder="1" applyAlignment="1">
      <alignment horizontal="left" vertical="top" wrapText="1"/>
    </xf>
    <xf numFmtId="0" fontId="14" fillId="0" borderId="0" xfId="2" applyFont="1" applyFill="1" applyBorder="1" applyAlignment="1">
      <alignment horizontal="center" vertical="top" wrapText="1"/>
    </xf>
    <xf numFmtId="0" fontId="14" fillId="0" borderId="0" xfId="2" applyFont="1" applyFill="1" applyBorder="1" applyAlignment="1">
      <alignment vertical="top" wrapText="1"/>
    </xf>
    <xf numFmtId="0" fontId="26" fillId="0" borderId="0" xfId="2" applyNumberFormat="1" applyFont="1" applyFill="1" applyBorder="1" applyAlignment="1">
      <alignment horizontal="center" vertical="top" wrapText="1"/>
    </xf>
    <xf numFmtId="0" fontId="11" fillId="0" borderId="0" xfId="2" applyFont="1" applyFill="1" applyBorder="1" applyAlignment="1">
      <alignment horizontal="center" vertical="top" wrapText="1"/>
    </xf>
    <xf numFmtId="43" fontId="33" fillId="0" borderId="1" xfId="3" applyFont="1" applyFill="1" applyBorder="1" applyAlignment="1">
      <alignment horizontal="center" vertical="top" wrapText="1"/>
    </xf>
    <xf numFmtId="43" fontId="26" fillId="0" borderId="1" xfId="3" applyFont="1" applyFill="1" applyBorder="1" applyAlignment="1">
      <alignment horizontal="left" vertical="top" wrapText="1"/>
    </xf>
    <xf numFmtId="0" fontId="26" fillId="0" borderId="1" xfId="3" applyNumberFormat="1" applyFont="1" applyFill="1" applyBorder="1" applyAlignment="1">
      <alignment horizontal="center" vertical="top" wrapText="1"/>
    </xf>
    <xf numFmtId="43" fontId="33" fillId="0" borderId="1" xfId="3" applyFont="1" applyFill="1" applyBorder="1" applyAlignment="1">
      <alignment horizontal="left" vertical="top" wrapText="1"/>
    </xf>
    <xf numFmtId="43" fontId="35" fillId="0" borderId="1" xfId="3" applyFont="1" applyFill="1" applyBorder="1" applyAlignment="1">
      <alignment horizontal="right" vertical="center" wrapText="1"/>
    </xf>
    <xf numFmtId="43" fontId="35" fillId="0" borderId="1" xfId="3" applyFont="1" applyFill="1" applyBorder="1" applyAlignment="1">
      <alignment horizontal="right" vertical="center" wrapText="1" indent="1"/>
    </xf>
    <xf numFmtId="43" fontId="37" fillId="0" borderId="1" xfId="3" applyFont="1" applyFill="1" applyBorder="1" applyAlignment="1">
      <alignment horizontal="right" vertical="center" wrapText="1"/>
    </xf>
    <xf numFmtId="164" fontId="35" fillId="0" borderId="1" xfId="3" applyNumberFormat="1" applyFont="1" applyFill="1" applyBorder="1" applyAlignment="1">
      <alignment horizontal="right" vertical="center" wrapText="1"/>
    </xf>
    <xf numFmtId="0" fontId="32" fillId="0" borderId="0" xfId="2" applyNumberFormat="1" applyFont="1" applyFill="1" applyBorder="1" applyAlignment="1">
      <alignment horizontal="center" vertical="top" wrapText="1"/>
    </xf>
    <xf numFmtId="0" fontId="32" fillId="0" borderId="0" xfId="2" applyFont="1" applyFill="1" applyBorder="1" applyAlignment="1">
      <alignment horizontal="center" vertical="top" wrapText="1"/>
    </xf>
    <xf numFmtId="0" fontId="32" fillId="0" borderId="0" xfId="2" applyFont="1" applyFill="1" applyBorder="1" applyAlignment="1">
      <alignment vertical="top" wrapText="1"/>
    </xf>
    <xf numFmtId="0" fontId="28" fillId="0" borderId="0" xfId="2" applyFont="1" applyFill="1" applyBorder="1" applyAlignment="1">
      <alignment horizontal="center" vertical="top" wrapText="1"/>
    </xf>
    <xf numFmtId="43" fontId="40" fillId="0" borderId="1" xfId="3" applyFont="1" applyFill="1" applyBorder="1" applyAlignment="1">
      <alignment horizontal="right" vertical="center" wrapText="1"/>
    </xf>
    <xf numFmtId="0" fontId="28" fillId="0" borderId="0" xfId="2" applyFont="1" applyFill="1" applyAlignment="1">
      <alignment vertical="top" wrapText="1"/>
    </xf>
    <xf numFmtId="43" fontId="42" fillId="0" borderId="1" xfId="3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top" wrapText="1"/>
    </xf>
    <xf numFmtId="0" fontId="31" fillId="0" borderId="0" xfId="0" applyFont="1" applyFill="1" applyAlignment="1">
      <alignment vertical="top" wrapText="1"/>
    </xf>
    <xf numFmtId="0" fontId="33" fillId="0" borderId="0" xfId="0" applyFont="1" applyFill="1" applyAlignment="1">
      <alignment vertical="top" wrapText="1"/>
    </xf>
    <xf numFmtId="0" fontId="26" fillId="0" borderId="1" xfId="0" applyFont="1" applyFill="1" applyBorder="1" applyAlignment="1">
      <alignment horizontal="center" vertical="top" wrapText="1"/>
    </xf>
    <xf numFmtId="0" fontId="34" fillId="0" borderId="1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4" fillId="0" borderId="1" xfId="0" applyFont="1" applyFill="1" applyBorder="1" applyAlignment="1">
      <alignment horizontal="left" vertical="center" wrapText="1" indent="1"/>
    </xf>
    <xf numFmtId="43" fontId="34" fillId="0" borderId="1" xfId="0" applyNumberFormat="1" applyFont="1" applyFill="1" applyBorder="1" applyAlignment="1">
      <alignment vertical="top" wrapText="1"/>
    </xf>
    <xf numFmtId="0" fontId="36" fillId="0" borderId="1" xfId="0" applyFont="1" applyFill="1" applyBorder="1" applyAlignment="1">
      <alignment horizontal="left" vertical="center" wrapText="1" indent="1"/>
    </xf>
    <xf numFmtId="0" fontId="36" fillId="0" borderId="1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center" vertical="top" wrapText="1"/>
    </xf>
    <xf numFmtId="0" fontId="34" fillId="0" borderId="1" xfId="0" applyFont="1" applyFill="1" applyBorder="1" applyAlignment="1">
      <alignment wrapText="1"/>
    </xf>
    <xf numFmtId="0" fontId="36" fillId="0" borderId="1" xfId="0" applyFont="1" applyFill="1" applyBorder="1" applyAlignment="1">
      <alignment vertical="center" wrapText="1"/>
    </xf>
    <xf numFmtId="0" fontId="43" fillId="0" borderId="1" xfId="0" applyFont="1" applyFill="1" applyBorder="1" applyAlignment="1">
      <alignment vertical="center" wrapText="1"/>
    </xf>
    <xf numFmtId="0" fontId="39" fillId="0" borderId="1" xfId="0" applyFont="1" applyFill="1" applyBorder="1" applyAlignment="1">
      <alignment vertical="top" wrapText="1"/>
    </xf>
    <xf numFmtId="0" fontId="33" fillId="0" borderId="1" xfId="0" applyFont="1" applyFill="1" applyBorder="1" applyAlignment="1">
      <alignment wrapText="1"/>
    </xf>
    <xf numFmtId="43" fontId="26" fillId="0" borderId="1" xfId="0" applyNumberFormat="1" applyFont="1" applyFill="1" applyBorder="1" applyAlignment="1">
      <alignment vertical="top" wrapText="1"/>
    </xf>
    <xf numFmtId="0" fontId="15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NumberFormat="1" applyFont="1" applyFill="1" applyAlignment="1">
      <alignment horizontal="center" vertical="top" wrapText="1"/>
    </xf>
    <xf numFmtId="0" fontId="19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vertical="top" wrapText="1"/>
    </xf>
    <xf numFmtId="0" fontId="21" fillId="0" borderId="1" xfId="0" applyFont="1" applyFill="1" applyBorder="1" applyAlignment="1">
      <alignment horizontal="left" vertical="top" wrapText="1"/>
    </xf>
    <xf numFmtId="43" fontId="26" fillId="0" borderId="1" xfId="3" applyFont="1" applyFill="1" applyBorder="1" applyAlignment="1">
      <alignment horizontal="left" vertical="center" wrapText="1"/>
    </xf>
    <xf numFmtId="43" fontId="3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4" fillId="2" borderId="0" xfId="0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5" fillId="2" borderId="1" xfId="0" applyFont="1" applyFill="1" applyBorder="1" applyAlignment="1">
      <alignment horizontal="center" vertical="top"/>
    </xf>
    <xf numFmtId="0" fontId="16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vertical="top" wrapText="1"/>
    </xf>
    <xf numFmtId="43" fontId="18" fillId="2" borderId="1" xfId="3" applyFont="1" applyFill="1" applyBorder="1" applyAlignment="1">
      <alignment horizontal="center" vertical="top"/>
    </xf>
    <xf numFmtId="0" fontId="20" fillId="2" borderId="1" xfId="0" applyFont="1" applyFill="1" applyBorder="1" applyAlignment="1">
      <alignment vertical="top" wrapText="1"/>
    </xf>
    <xf numFmtId="0" fontId="16" fillId="2" borderId="1" xfId="0" applyFont="1" applyFill="1" applyBorder="1" applyAlignment="1">
      <alignment vertical="top" wrapText="1"/>
    </xf>
    <xf numFmtId="4" fontId="17" fillId="2" borderId="1" xfId="0" applyNumberFormat="1" applyFont="1" applyFill="1" applyBorder="1" applyAlignment="1">
      <alignment vertical="top"/>
    </xf>
    <xf numFmtId="4" fontId="17" fillId="2" borderId="1" xfId="0" applyNumberFormat="1" applyFont="1" applyFill="1" applyBorder="1" applyAlignment="1">
      <alignment horizontal="right" vertical="top"/>
    </xf>
    <xf numFmtId="3" fontId="21" fillId="2" borderId="1" xfId="2" applyNumberFormat="1" applyFont="1" applyFill="1" applyBorder="1" applyAlignment="1">
      <alignment vertical="top" wrapText="1"/>
    </xf>
    <xf numFmtId="43" fontId="17" fillId="2" borderId="1" xfId="3" applyFont="1" applyFill="1" applyBorder="1" applyAlignment="1">
      <alignment horizontal="center" vertical="center"/>
    </xf>
    <xf numFmtId="3" fontId="15" fillId="2" borderId="1" xfId="2" applyNumberFormat="1" applyFont="1" applyFill="1" applyBorder="1" applyAlignment="1">
      <alignment vertical="top" wrapText="1"/>
    </xf>
    <xf numFmtId="43" fontId="17" fillId="2" borderId="1" xfId="3" applyFont="1" applyFill="1" applyBorder="1" applyAlignment="1">
      <alignment horizontal="center" vertical="top"/>
    </xf>
    <xf numFmtId="43" fontId="18" fillId="2" borderId="1" xfId="3" applyFont="1" applyFill="1" applyBorder="1" applyAlignment="1">
      <alignment vertical="center" wrapText="1"/>
    </xf>
    <xf numFmtId="43" fontId="4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center" vertical="center"/>
    </xf>
    <xf numFmtId="43" fontId="4" fillId="2" borderId="0" xfId="0" applyNumberFormat="1" applyFont="1" applyFill="1" applyAlignment="1">
      <alignment vertical="center"/>
    </xf>
    <xf numFmtId="0" fontId="11" fillId="0" borderId="0" xfId="0" applyFont="1" applyFill="1" applyBorder="1" applyAlignment="1">
      <alignment horizontal="left" vertical="top" wrapText="1"/>
    </xf>
    <xf numFmtId="43" fontId="14" fillId="0" borderId="1" xfId="3" applyFont="1" applyFill="1" applyBorder="1" applyAlignment="1">
      <alignment horizontal="center" vertical="top" wrapText="1"/>
    </xf>
    <xf numFmtId="0" fontId="31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horizontal="center" vertical="center"/>
    </xf>
    <xf numFmtId="14" fontId="18" fillId="0" borderId="1" xfId="3" applyNumberFormat="1" applyFont="1" applyFill="1" applyBorder="1" applyAlignment="1">
      <alignment horizontal="left" vertical="top" wrapText="1"/>
    </xf>
    <xf numFmtId="14" fontId="18" fillId="0" borderId="1" xfId="3" applyNumberFormat="1" applyFont="1" applyFill="1" applyBorder="1" applyAlignment="1">
      <alignment horizontal="center" vertical="top" wrapText="1"/>
    </xf>
    <xf numFmtId="14" fontId="18" fillId="0" borderId="1" xfId="3" applyNumberFormat="1" applyFont="1" applyFill="1" applyBorder="1" applyAlignment="1">
      <alignment vertical="top" wrapText="1"/>
    </xf>
    <xf numFmtId="43" fontId="27" fillId="0" borderId="1" xfId="3" applyFont="1" applyFill="1" applyBorder="1" applyAlignment="1">
      <alignment horizontal="left" vertical="top" wrapText="1"/>
    </xf>
    <xf numFmtId="43" fontId="27" fillId="0" borderId="1" xfId="3" applyFont="1" applyFill="1" applyBorder="1" applyAlignment="1">
      <alignment vertical="top" wrapText="1"/>
    </xf>
    <xf numFmtId="43" fontId="27" fillId="0" borderId="1" xfId="3" applyFont="1" applyFill="1" applyBorder="1" applyAlignment="1">
      <alignment horizontal="center" vertical="top" wrapText="1"/>
    </xf>
    <xf numFmtId="0" fontId="33" fillId="0" borderId="1" xfId="0" applyFont="1" applyFill="1" applyBorder="1" applyAlignment="1">
      <alignment vertical="center" wrapText="1"/>
    </xf>
    <xf numFmtId="43" fontId="26" fillId="0" borderId="1" xfId="3" applyFont="1" applyFill="1" applyBorder="1" applyAlignment="1">
      <alignment horizontal="center" vertical="center" wrapText="1"/>
    </xf>
    <xf numFmtId="43" fontId="26" fillId="0" borderId="1" xfId="3" applyFont="1" applyFill="1" applyBorder="1" applyAlignment="1">
      <alignment vertical="center" wrapText="1"/>
    </xf>
    <xf numFmtId="9" fontId="26" fillId="0" borderId="1" xfId="11" applyFont="1" applyFill="1" applyBorder="1" applyAlignment="1">
      <alignment horizontal="center" vertical="center" wrapText="1"/>
    </xf>
    <xf numFmtId="9" fontId="26" fillId="0" borderId="1" xfId="11" applyNumberFormat="1" applyFont="1" applyFill="1" applyBorder="1" applyAlignment="1">
      <alignment horizontal="center" vertical="center" wrapText="1"/>
    </xf>
    <xf numFmtId="9" fontId="26" fillId="0" borderId="1" xfId="3" applyNumberFormat="1" applyFont="1" applyFill="1" applyBorder="1" applyAlignment="1">
      <alignment horizontal="left" vertical="center" wrapText="1"/>
    </xf>
    <xf numFmtId="1" fontId="26" fillId="0" borderId="1" xfId="3" applyNumberFormat="1" applyFont="1" applyFill="1" applyBorder="1" applyAlignment="1">
      <alignment horizontal="center" vertical="center" wrapText="1"/>
    </xf>
    <xf numFmtId="9" fontId="26" fillId="0" borderId="1" xfId="3" applyNumberFormat="1" applyFont="1" applyFill="1" applyBorder="1" applyAlignment="1">
      <alignment horizontal="center" vertical="center" wrapText="1"/>
    </xf>
    <xf numFmtId="43" fontId="14" fillId="0" borderId="1" xfId="3" applyFont="1" applyFill="1" applyBorder="1" applyAlignment="1">
      <alignment vertical="center" wrapText="1"/>
    </xf>
    <xf numFmtId="1" fontId="14" fillId="0" borderId="1" xfId="3" applyNumberFormat="1" applyFont="1" applyFill="1" applyBorder="1" applyAlignment="1">
      <alignment horizontal="center" vertical="center" wrapText="1"/>
    </xf>
    <xf numFmtId="9" fontId="14" fillId="0" borderId="1" xfId="3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vertical="center" wrapText="1"/>
    </xf>
    <xf numFmtId="0" fontId="41" fillId="0" borderId="1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9" fontId="26" fillId="0" borderId="1" xfId="0" applyNumberFormat="1" applyFont="1" applyFill="1" applyBorder="1" applyAlignment="1">
      <alignment horizontal="center" vertical="center" wrapText="1"/>
    </xf>
    <xf numFmtId="9" fontId="33" fillId="0" borderId="1" xfId="0" applyNumberFormat="1" applyFont="1" applyFill="1" applyBorder="1" applyAlignment="1">
      <alignment vertical="center" wrapText="1"/>
    </xf>
    <xf numFmtId="0" fontId="3" fillId="5" borderId="0" xfId="0" applyFont="1" applyFill="1" applyBorder="1" applyAlignment="1">
      <alignment vertical="top" wrapText="1"/>
    </xf>
    <xf numFmtId="0" fontId="3" fillId="5" borderId="0" xfId="0" applyFont="1" applyFill="1" applyAlignment="1">
      <alignment vertical="top" wrapText="1"/>
    </xf>
    <xf numFmtId="0" fontId="34" fillId="0" borderId="1" xfId="0" applyFont="1" applyFill="1" applyBorder="1" applyAlignment="1">
      <alignment horizontal="right" vertical="center" wrapText="1"/>
    </xf>
    <xf numFmtId="0" fontId="41" fillId="0" borderId="1" xfId="0" applyFont="1" applyFill="1" applyBorder="1" applyAlignment="1">
      <alignment horizontal="right" vertical="center" wrapText="1"/>
    </xf>
    <xf numFmtId="43" fontId="38" fillId="0" borderId="1" xfId="3" applyFont="1" applyFill="1" applyBorder="1" applyAlignment="1">
      <alignment horizontal="right" vertical="center" wrapText="1"/>
    </xf>
    <xf numFmtId="43" fontId="34" fillId="0" borderId="1" xfId="0" applyNumberFormat="1" applyFont="1" applyFill="1" applyBorder="1" applyAlignment="1">
      <alignment vertical="center" wrapText="1"/>
    </xf>
    <xf numFmtId="0" fontId="3" fillId="3" borderId="0" xfId="0" applyFont="1" applyFill="1" applyAlignment="1">
      <alignment vertical="top" wrapText="1"/>
    </xf>
    <xf numFmtId="0" fontId="39" fillId="0" borderId="1" xfId="0" applyFont="1" applyFill="1" applyBorder="1" applyAlignment="1">
      <alignment vertical="center" wrapText="1"/>
    </xf>
    <xf numFmtId="0" fontId="39" fillId="0" borderId="1" xfId="0" applyFont="1" applyFill="1" applyBorder="1" applyAlignment="1">
      <alignment horizontal="left" vertical="center" wrapText="1"/>
    </xf>
    <xf numFmtId="164" fontId="33" fillId="0" borderId="1" xfId="3" applyNumberFormat="1" applyFont="1" applyFill="1" applyBorder="1" applyAlignment="1">
      <alignment vertical="center" wrapText="1"/>
    </xf>
    <xf numFmtId="4" fontId="33" fillId="0" borderId="1" xfId="0" applyNumberFormat="1" applyFont="1" applyFill="1" applyBorder="1" applyAlignment="1">
      <alignment vertical="center" wrapText="1"/>
    </xf>
    <xf numFmtId="0" fontId="33" fillId="0" borderId="6" xfId="0" applyFont="1" applyFill="1" applyBorder="1" applyAlignment="1">
      <alignment vertical="center" wrapText="1"/>
    </xf>
    <xf numFmtId="0" fontId="4" fillId="4" borderId="0" xfId="0" applyFont="1" applyFill="1" applyAlignment="1">
      <alignment vertical="top" wrapText="1"/>
    </xf>
    <xf numFmtId="0" fontId="18" fillId="2" borderId="1" xfId="0" applyFont="1" applyFill="1" applyBorder="1" applyAlignment="1">
      <alignment vertical="center" textRotation="90"/>
    </xf>
    <xf numFmtId="43" fontId="44" fillId="0" borderId="1" xfId="3" applyFont="1" applyBorder="1" applyAlignment="1">
      <alignment vertical="center"/>
    </xf>
    <xf numFmtId="43" fontId="45" fillId="0" borderId="1" xfId="3" applyFont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2" applyFont="1" applyFill="1" applyBorder="1" applyAlignment="1">
      <alignment vertical="center" wrapText="1"/>
    </xf>
    <xf numFmtId="0" fontId="13" fillId="2" borderId="0" xfId="2" applyFont="1" applyFill="1" applyBorder="1" applyAlignment="1">
      <alignment horizontal="center" vertical="center"/>
    </xf>
    <xf numFmtId="43" fontId="19" fillId="2" borderId="1" xfId="3" applyFont="1" applyFill="1" applyBorder="1" applyAlignment="1">
      <alignment horizontal="center" vertical="top" wrapText="1"/>
    </xf>
    <xf numFmtId="43" fontId="19" fillId="2" borderId="1" xfId="3" applyFont="1" applyFill="1" applyBorder="1" applyAlignment="1">
      <alignment horizontal="left" vertical="top" wrapText="1"/>
    </xf>
    <xf numFmtId="43" fontId="19" fillId="2" borderId="1" xfId="3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16" fillId="2" borderId="1" xfId="0" applyFont="1" applyFill="1" applyBorder="1" applyAlignment="1">
      <alignment vertical="top"/>
    </xf>
    <xf numFmtId="43" fontId="18" fillId="2" borderId="2" xfId="3" applyFont="1" applyFill="1" applyBorder="1" applyAlignment="1">
      <alignment vertical="top"/>
    </xf>
    <xf numFmtId="43" fontId="17" fillId="2" borderId="2" xfId="3" applyFont="1" applyFill="1" applyBorder="1" applyAlignment="1">
      <alignment vertical="top"/>
    </xf>
    <xf numFmtId="43" fontId="18" fillId="2" borderId="1" xfId="3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top"/>
    </xf>
    <xf numFmtId="0" fontId="15" fillId="2" borderId="1" xfId="0" applyFont="1" applyFill="1" applyBorder="1" applyAlignment="1">
      <alignment vertical="center" wrapText="1"/>
    </xf>
    <xf numFmtId="1" fontId="22" fillId="2" borderId="1" xfId="3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43" fontId="18" fillId="2" borderId="5" xfId="3" applyFont="1" applyFill="1" applyBorder="1" applyAlignment="1">
      <alignment horizontal="center" vertical="center" wrapText="1"/>
    </xf>
    <xf numFmtId="43" fontId="18" fillId="2" borderId="5" xfId="3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center"/>
    </xf>
    <xf numFmtId="0" fontId="26" fillId="0" borderId="1" xfId="0" applyFont="1" applyFill="1" applyBorder="1" applyAlignment="1">
      <alignment vertical="top" wrapText="1"/>
    </xf>
    <xf numFmtId="0" fontId="26" fillId="0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43" fontId="18" fillId="2" borderId="1" xfId="3" applyNumberFormat="1" applyFont="1" applyFill="1" applyBorder="1" applyAlignment="1">
      <alignment horizontal="center" vertical="center" wrapText="1"/>
    </xf>
    <xf numFmtId="43" fontId="26" fillId="2" borderId="0" xfId="3" applyFont="1" applyFill="1" applyAlignment="1">
      <alignment vertical="center" wrapText="1"/>
    </xf>
    <xf numFmtId="43" fontId="11" fillId="0" borderId="1" xfId="3" applyFont="1" applyFill="1" applyBorder="1" applyAlignment="1">
      <alignment horizontal="center" vertical="top" wrapText="1"/>
    </xf>
    <xf numFmtId="0" fontId="14" fillId="0" borderId="1" xfId="2" applyFont="1" applyFill="1" applyBorder="1" applyAlignment="1">
      <alignment horizontal="center" vertical="top" wrapText="1"/>
    </xf>
    <xf numFmtId="43" fontId="14" fillId="0" borderId="1" xfId="3" applyFont="1" applyFill="1" applyBorder="1" applyAlignment="1">
      <alignment horizontal="center" vertical="top" wrapText="1"/>
    </xf>
    <xf numFmtId="0" fontId="14" fillId="0" borderId="1" xfId="3" applyNumberFormat="1" applyFont="1" applyFill="1" applyBorder="1" applyAlignment="1">
      <alignment horizontal="center" vertical="top" wrapText="1"/>
    </xf>
    <xf numFmtId="0" fontId="11" fillId="0" borderId="1" xfId="2" applyFont="1" applyFill="1" applyBorder="1" applyAlignment="1">
      <alignment horizontal="center" vertical="top" wrapText="1"/>
    </xf>
    <xf numFmtId="0" fontId="11" fillId="0" borderId="0" xfId="2" applyFont="1" applyFill="1" applyAlignment="1">
      <alignment horizontal="center" vertical="top" wrapText="1"/>
    </xf>
    <xf numFmtId="0" fontId="24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28" fillId="0" borderId="0" xfId="0" applyFont="1" applyFill="1" applyBorder="1" applyAlignment="1">
      <alignment horizontal="left" vertical="top" wrapText="1"/>
    </xf>
    <xf numFmtId="0" fontId="33" fillId="0" borderId="7" xfId="0" applyFont="1" applyFill="1" applyBorder="1" applyAlignment="1">
      <alignment horizontal="center" vertical="top" wrapText="1"/>
    </xf>
    <xf numFmtId="0" fontId="28" fillId="0" borderId="0" xfId="2" applyFont="1" applyFill="1" applyAlignment="1">
      <alignment horizontal="center" vertical="top" wrapText="1"/>
    </xf>
    <xf numFmtId="0" fontId="29" fillId="0" borderId="0" xfId="0" applyFont="1" applyFill="1" applyAlignment="1">
      <alignment horizontal="center" vertical="top" wrapText="1"/>
    </xf>
    <xf numFmtId="0" fontId="31" fillId="0" borderId="0" xfId="0" applyFont="1" applyFill="1" applyAlignment="1">
      <alignment horizontal="center" vertical="top" wrapText="1"/>
    </xf>
    <xf numFmtId="43" fontId="14" fillId="2" borderId="2" xfId="3" applyFont="1" applyFill="1" applyBorder="1" applyAlignment="1">
      <alignment horizontal="center" vertical="center" wrapText="1"/>
    </xf>
    <xf numFmtId="43" fontId="14" fillId="2" borderId="5" xfId="3" applyFont="1" applyFill="1" applyBorder="1" applyAlignment="1">
      <alignment horizontal="center" vertical="center" wrapText="1"/>
    </xf>
    <xf numFmtId="43" fontId="14" fillId="0" borderId="2" xfId="3" applyFont="1" applyFill="1" applyBorder="1" applyAlignment="1">
      <alignment horizontal="center" vertical="center" wrapText="1"/>
    </xf>
    <xf numFmtId="43" fontId="14" fillId="0" borderId="5" xfId="3" applyFont="1" applyFill="1" applyBorder="1" applyAlignment="1">
      <alignment horizontal="center" vertical="center" wrapText="1"/>
    </xf>
    <xf numFmtId="0" fontId="14" fillId="0" borderId="2" xfId="3" applyNumberFormat="1" applyFont="1" applyFill="1" applyBorder="1" applyAlignment="1">
      <alignment horizontal="center" vertical="center" wrapText="1"/>
    </xf>
    <xf numFmtId="0" fontId="14" fillId="0" borderId="5" xfId="3" applyNumberFormat="1" applyFont="1" applyFill="1" applyBorder="1" applyAlignment="1">
      <alignment horizontal="center" vertical="center" wrapText="1"/>
    </xf>
    <xf numFmtId="0" fontId="6" fillId="0" borderId="0" xfId="2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4" fillId="0" borderId="5" xfId="2" applyFont="1" applyFill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/>
    </xf>
    <xf numFmtId="0" fontId="14" fillId="0" borderId="4" xfId="2" applyFont="1" applyFill="1" applyBorder="1" applyAlignment="1">
      <alignment horizontal="center" vertical="center"/>
    </xf>
    <xf numFmtId="43" fontId="11" fillId="0" borderId="2" xfId="3" applyFont="1" applyFill="1" applyBorder="1" applyAlignment="1">
      <alignment horizontal="center" vertical="center" wrapText="1"/>
    </xf>
    <xf numFmtId="43" fontId="11" fillId="0" borderId="5" xfId="3" applyFont="1" applyFill="1" applyBorder="1" applyAlignment="1">
      <alignment horizontal="center" vertical="center" wrapText="1"/>
    </xf>
    <xf numFmtId="0" fontId="14" fillId="2" borderId="2" xfId="3" applyNumberFormat="1" applyFont="1" applyFill="1" applyBorder="1" applyAlignment="1">
      <alignment horizontal="center" vertical="center" wrapText="1"/>
    </xf>
    <xf numFmtId="0" fontId="14" fillId="2" borderId="5" xfId="3" applyNumberFormat="1" applyFont="1" applyFill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 wrapText="1"/>
    </xf>
    <xf numFmtId="0" fontId="14" fillId="2" borderId="5" xfId="2" applyFont="1" applyFill="1" applyBorder="1" applyAlignment="1">
      <alignment horizontal="center" vertical="center" wrapText="1"/>
    </xf>
    <xf numFmtId="43" fontId="18" fillId="2" borderId="2" xfId="3" applyFont="1" applyFill="1" applyBorder="1" applyAlignment="1">
      <alignment horizontal="center" vertical="center" wrapText="1"/>
    </xf>
    <xf numFmtId="43" fontId="18" fillId="2" borderId="6" xfId="3" applyFont="1" applyFill="1" applyBorder="1" applyAlignment="1">
      <alignment horizontal="center" vertical="center" wrapText="1"/>
    </xf>
    <xf numFmtId="43" fontId="18" fillId="2" borderId="5" xfId="3" applyFont="1" applyFill="1" applyBorder="1" applyAlignment="1">
      <alignment horizontal="center" vertical="center" wrapText="1"/>
    </xf>
    <xf numFmtId="0" fontId="14" fillId="2" borderId="3" xfId="2" applyFont="1" applyFill="1" applyBorder="1" applyAlignment="1">
      <alignment horizontal="center" vertical="center"/>
    </xf>
    <xf numFmtId="0" fontId="14" fillId="2" borderId="4" xfId="2" applyFont="1" applyFill="1" applyBorder="1" applyAlignment="1">
      <alignment horizontal="center" vertical="center"/>
    </xf>
    <xf numFmtId="43" fontId="18" fillId="2" borderId="2" xfId="3" applyFont="1" applyFill="1" applyBorder="1" applyAlignment="1">
      <alignment horizontal="center" vertical="top" wrapText="1"/>
    </xf>
    <xf numFmtId="43" fontId="18" fillId="2" borderId="6" xfId="3" applyFont="1" applyFill="1" applyBorder="1" applyAlignment="1">
      <alignment horizontal="center" vertical="top" wrapText="1"/>
    </xf>
    <xf numFmtId="43" fontId="18" fillId="2" borderId="5" xfId="3" applyFont="1" applyFill="1" applyBorder="1" applyAlignment="1">
      <alignment horizontal="center" vertical="top" wrapText="1"/>
    </xf>
    <xf numFmtId="43" fontId="17" fillId="2" borderId="2" xfId="3" applyFont="1" applyFill="1" applyBorder="1" applyAlignment="1">
      <alignment horizontal="center" vertical="center"/>
    </xf>
    <xf numFmtId="43" fontId="17" fillId="2" borderId="6" xfId="3" applyFont="1" applyFill="1" applyBorder="1" applyAlignment="1">
      <alignment horizontal="center" vertical="center"/>
    </xf>
    <xf numFmtId="43" fontId="17" fillId="2" borderId="5" xfId="3" applyFont="1" applyFill="1" applyBorder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3" fontId="11" fillId="2" borderId="2" xfId="3" applyFont="1" applyFill="1" applyBorder="1" applyAlignment="1">
      <alignment horizontal="center" vertical="center" wrapText="1"/>
    </xf>
    <xf numFmtId="43" fontId="11" fillId="2" borderId="5" xfId="3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</cellXfs>
  <cellStyles count="13">
    <cellStyle name="Comma 2" xfId="3"/>
    <cellStyle name="Comma 2 2" xfId="4"/>
    <cellStyle name="Comma 3" xfId="5"/>
    <cellStyle name="Comma 4" xfId="6"/>
    <cellStyle name="Normal" xfId="0" builtinId="0"/>
    <cellStyle name="Normal 2" xfId="1"/>
    <cellStyle name="Normal 2 2" xfId="2"/>
    <cellStyle name="Normal 3" xfId="7"/>
    <cellStyle name="Normal 4" xfId="8"/>
    <cellStyle name="Normal 5" xfId="9"/>
    <cellStyle name="Normal 6" xfId="10"/>
    <cellStyle name="Percent 2" xfId="11"/>
    <cellStyle name="Percent 3" xfId="1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O20" sqref="O20"/>
    </sheetView>
  </sheetViews>
  <sheetFormatPr defaultColWidth="10.28515625" defaultRowHeight="12.75"/>
  <cols>
    <col min="1" max="1" width="4.7109375" style="120" customWidth="1"/>
    <col min="2" max="2" width="17" style="92" customWidth="1"/>
    <col min="3" max="3" width="10.140625" style="92" customWidth="1"/>
    <col min="4" max="4" width="5.42578125" style="111" customWidth="1"/>
    <col min="5" max="5" width="13.85546875" style="111" customWidth="1"/>
    <col min="6" max="6" width="14.5703125" style="111" customWidth="1"/>
    <col min="7" max="7" width="10.28515625" style="111" customWidth="1"/>
    <col min="8" max="8" width="15" style="111" customWidth="1"/>
    <col min="9" max="9" width="11.140625" style="111" customWidth="1"/>
    <col min="10" max="10" width="13.5703125" style="111" customWidth="1"/>
    <col min="11" max="11" width="10" style="111" customWidth="1"/>
    <col min="12" max="12" width="10.7109375" style="111" customWidth="1"/>
    <col min="13" max="13" width="12.7109375" style="111" customWidth="1"/>
    <col min="14" max="14" width="14.28515625" style="111" customWidth="1"/>
    <col min="15" max="15" width="15.5703125" style="111" customWidth="1"/>
    <col min="16" max="16" width="6.42578125" style="112" customWidth="1"/>
    <col min="17" max="17" width="7.42578125" style="112" customWidth="1"/>
    <col min="18" max="18" width="13.28515625" style="112" customWidth="1"/>
    <col min="19" max="19" width="7.42578125" style="113" customWidth="1"/>
    <col min="20" max="16384" width="10.28515625" style="92"/>
  </cols>
  <sheetData>
    <row r="1" spans="1:19" ht="18" customHeight="1">
      <c r="A1" s="216" t="s">
        <v>1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</row>
    <row r="2" spans="1:19" ht="22.5" customHeight="1">
      <c r="A2" s="217" t="s">
        <v>658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</row>
    <row r="3" spans="1:19" ht="28.5" customHeight="1">
      <c r="A3" s="219" t="s">
        <v>174</v>
      </c>
      <c r="B3" s="219"/>
      <c r="C3" s="219"/>
      <c r="D3" s="219"/>
      <c r="E3" s="219"/>
      <c r="F3" s="219"/>
      <c r="G3" s="219"/>
      <c r="H3" s="219"/>
      <c r="I3" s="219"/>
      <c r="J3" s="114"/>
      <c r="K3" s="114"/>
      <c r="L3" s="114"/>
      <c r="M3" s="114"/>
      <c r="N3" s="114"/>
      <c r="O3" s="114"/>
      <c r="P3" s="114"/>
      <c r="Q3" s="114"/>
      <c r="R3" s="114"/>
      <c r="S3" s="114"/>
    </row>
    <row r="4" spans="1:19" ht="36.75" customHeight="1">
      <c r="A4" s="220" t="s">
        <v>175</v>
      </c>
      <c r="B4" s="220"/>
      <c r="C4" s="220"/>
      <c r="D4" s="220"/>
      <c r="E4" s="220"/>
      <c r="F4" s="220"/>
      <c r="G4" s="25"/>
      <c r="H4" s="25"/>
      <c r="I4" s="25"/>
      <c r="J4" s="26"/>
      <c r="K4" s="26"/>
      <c r="L4" s="26"/>
      <c r="M4" s="26"/>
      <c r="N4" s="26"/>
      <c r="O4" s="26"/>
      <c r="P4" s="27"/>
      <c r="Q4" s="27"/>
      <c r="R4" s="27"/>
      <c r="S4" s="28"/>
    </row>
    <row r="5" spans="1:19" ht="23.25" customHeight="1">
      <c r="A5" s="221" t="s">
        <v>176</v>
      </c>
      <c r="B5" s="221"/>
      <c r="C5" s="221"/>
      <c r="D5" s="221"/>
      <c r="E5" s="221"/>
      <c r="F5" s="139"/>
      <c r="G5" s="25"/>
      <c r="H5" s="25"/>
      <c r="I5" s="25"/>
      <c r="J5" s="26"/>
      <c r="K5" s="26"/>
      <c r="L5" s="26"/>
      <c r="M5" s="26"/>
      <c r="N5" s="26"/>
      <c r="O5" s="26"/>
      <c r="P5" s="27"/>
      <c r="Q5" s="27"/>
      <c r="R5" s="27"/>
      <c r="S5" s="28"/>
    </row>
    <row r="6" spans="1:19" ht="36.75" customHeight="1">
      <c r="A6" s="222" t="s">
        <v>5</v>
      </c>
      <c r="B6" s="215" t="s">
        <v>6</v>
      </c>
      <c r="C6" s="215" t="s">
        <v>7</v>
      </c>
      <c r="D6" s="212" t="s">
        <v>8</v>
      </c>
      <c r="E6" s="215" t="s">
        <v>9</v>
      </c>
      <c r="F6" s="212" t="s">
        <v>10</v>
      </c>
      <c r="G6" s="212"/>
      <c r="H6" s="212" t="s">
        <v>11</v>
      </c>
      <c r="I6" s="212"/>
      <c r="J6" s="213" t="s">
        <v>12</v>
      </c>
      <c r="K6" s="213" t="s">
        <v>13</v>
      </c>
      <c r="L6" s="213" t="s">
        <v>161</v>
      </c>
      <c r="M6" s="213" t="s">
        <v>15</v>
      </c>
      <c r="N6" s="213" t="s">
        <v>16</v>
      </c>
      <c r="O6" s="213" t="s">
        <v>17</v>
      </c>
      <c r="P6" s="214" t="s">
        <v>18</v>
      </c>
      <c r="Q6" s="214" t="s">
        <v>19</v>
      </c>
      <c r="R6" s="215" t="s">
        <v>20</v>
      </c>
      <c r="S6" s="211" t="s">
        <v>21</v>
      </c>
    </row>
    <row r="7" spans="1:19" ht="68.25" customHeight="1">
      <c r="A7" s="222"/>
      <c r="B7" s="215"/>
      <c r="C7" s="215"/>
      <c r="D7" s="212"/>
      <c r="E7" s="215"/>
      <c r="F7" s="140" t="s">
        <v>22</v>
      </c>
      <c r="G7" s="140" t="s">
        <v>23</v>
      </c>
      <c r="H7" s="140" t="s">
        <v>24</v>
      </c>
      <c r="I7" s="140" t="s">
        <v>25</v>
      </c>
      <c r="J7" s="213"/>
      <c r="K7" s="213"/>
      <c r="L7" s="213"/>
      <c r="M7" s="213"/>
      <c r="N7" s="213"/>
      <c r="O7" s="213"/>
      <c r="P7" s="214"/>
      <c r="Q7" s="214"/>
      <c r="R7" s="215"/>
      <c r="S7" s="211"/>
    </row>
    <row r="8" spans="1:19" ht="79.5" customHeight="1">
      <c r="A8" s="115">
        <v>1</v>
      </c>
      <c r="B8" s="116" t="s">
        <v>177</v>
      </c>
      <c r="C8" s="116" t="s">
        <v>178</v>
      </c>
      <c r="D8" s="29" t="s">
        <v>45</v>
      </c>
      <c r="E8" s="13">
        <v>500000</v>
      </c>
      <c r="F8" s="13">
        <v>500000</v>
      </c>
      <c r="G8" s="143">
        <v>43285</v>
      </c>
      <c r="H8" s="13">
        <v>500000</v>
      </c>
      <c r="I8" s="143">
        <v>43323</v>
      </c>
      <c r="J8" s="13" t="s">
        <v>179</v>
      </c>
      <c r="K8" s="144">
        <v>43335</v>
      </c>
      <c r="L8" s="144">
        <v>43355</v>
      </c>
      <c r="M8" s="70" t="s">
        <v>125</v>
      </c>
      <c r="N8" s="69">
        <v>500000</v>
      </c>
      <c r="O8" s="69">
        <v>490300</v>
      </c>
      <c r="P8" s="14">
        <v>1</v>
      </c>
      <c r="Q8" s="14">
        <v>1</v>
      </c>
      <c r="R8" s="30" t="s">
        <v>595</v>
      </c>
      <c r="S8" s="72"/>
    </row>
    <row r="9" spans="1:19" ht="89.25" customHeight="1">
      <c r="A9" s="115">
        <v>2</v>
      </c>
      <c r="B9" s="116" t="s">
        <v>180</v>
      </c>
      <c r="C9" s="116" t="s">
        <v>178</v>
      </c>
      <c r="D9" s="69" t="s">
        <v>62</v>
      </c>
      <c r="E9" s="13">
        <v>500000</v>
      </c>
      <c r="F9" s="13">
        <v>500000</v>
      </c>
      <c r="G9" s="143">
        <v>43285</v>
      </c>
      <c r="H9" s="13">
        <v>500000</v>
      </c>
      <c r="I9" s="143">
        <v>43323</v>
      </c>
      <c r="J9" s="13" t="s">
        <v>181</v>
      </c>
      <c r="K9" s="144">
        <v>43335</v>
      </c>
      <c r="L9" s="144">
        <v>43357</v>
      </c>
      <c r="M9" s="70" t="s">
        <v>596</v>
      </c>
      <c r="N9" s="69">
        <v>500000</v>
      </c>
      <c r="O9" s="69">
        <v>487760.61</v>
      </c>
      <c r="P9" s="14">
        <v>1</v>
      </c>
      <c r="Q9" s="14">
        <v>0.99</v>
      </c>
      <c r="R9" s="30" t="s">
        <v>595</v>
      </c>
      <c r="S9" s="72" t="s">
        <v>597</v>
      </c>
    </row>
    <row r="10" spans="1:19" ht="89.25" customHeight="1">
      <c r="A10" s="117">
        <v>3</v>
      </c>
      <c r="B10" s="116" t="s">
        <v>182</v>
      </c>
      <c r="C10" s="116" t="s">
        <v>178</v>
      </c>
      <c r="D10" s="69" t="s">
        <v>68</v>
      </c>
      <c r="E10" s="78">
        <v>500000</v>
      </c>
      <c r="F10" s="13">
        <v>500000</v>
      </c>
      <c r="G10" s="143">
        <v>43285</v>
      </c>
      <c r="H10" s="13">
        <v>500000</v>
      </c>
      <c r="I10" s="143">
        <v>43323</v>
      </c>
      <c r="J10" s="69" t="s">
        <v>598</v>
      </c>
      <c r="K10" s="69" t="s">
        <v>599</v>
      </c>
      <c r="L10" s="144" t="s">
        <v>147</v>
      </c>
      <c r="M10" s="145">
        <v>43402</v>
      </c>
      <c r="N10" s="69">
        <v>500000</v>
      </c>
      <c r="O10" s="69">
        <v>490300</v>
      </c>
      <c r="P10" s="14">
        <v>1</v>
      </c>
      <c r="Q10" s="14">
        <v>1</v>
      </c>
      <c r="R10" s="30" t="s">
        <v>595</v>
      </c>
      <c r="S10" s="72" t="s">
        <v>630</v>
      </c>
    </row>
    <row r="11" spans="1:19" ht="35.25" customHeight="1">
      <c r="A11" s="117"/>
      <c r="B11" s="116" t="s">
        <v>657</v>
      </c>
      <c r="C11" s="116"/>
      <c r="D11" s="69"/>
      <c r="E11" s="78"/>
      <c r="F11" s="13"/>
      <c r="G11" s="143"/>
      <c r="H11" s="13"/>
      <c r="I11" s="143"/>
      <c r="J11" s="69"/>
      <c r="K11" s="69"/>
      <c r="L11" s="144"/>
      <c r="M11" s="145"/>
      <c r="N11" s="69"/>
      <c r="O11" s="69">
        <v>28900</v>
      </c>
      <c r="P11" s="14"/>
      <c r="Q11" s="14"/>
      <c r="R11" s="30"/>
      <c r="S11" s="72"/>
    </row>
    <row r="12" spans="1:19" ht="53.25" customHeight="1">
      <c r="A12" s="115"/>
      <c r="B12" s="115" t="s">
        <v>183</v>
      </c>
      <c r="C12" s="116"/>
      <c r="D12" s="29"/>
      <c r="E12" s="146">
        <f>SUM(E8:E10)</f>
        <v>1500000</v>
      </c>
      <c r="F12" s="146">
        <f>SUM(F8:F10)</f>
        <v>1500000</v>
      </c>
      <c r="G12" s="143">
        <v>43285</v>
      </c>
      <c r="H12" s="13">
        <f>H10+H9+H8</f>
        <v>1500000</v>
      </c>
      <c r="I12" s="13"/>
      <c r="J12" s="31"/>
      <c r="K12" s="144">
        <v>43335</v>
      </c>
      <c r="L12" s="69"/>
      <c r="M12" s="147"/>
      <c r="N12" s="148">
        <f>SUM(N8:N10)</f>
        <v>1500000</v>
      </c>
      <c r="O12" s="69">
        <f>SUM(O8:O11)</f>
        <v>1497260.6099999999</v>
      </c>
      <c r="P12" s="69"/>
      <c r="Q12" s="69"/>
      <c r="R12" s="30"/>
      <c r="S12" s="71"/>
    </row>
    <row r="13" spans="1:19">
      <c r="A13" s="92"/>
      <c r="D13" s="92"/>
      <c r="E13" s="119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</row>
    <row r="14" spans="1:19">
      <c r="A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</row>
    <row r="18" spans="1:19">
      <c r="A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</row>
    <row r="19" spans="1:19">
      <c r="A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</row>
    <row r="20" spans="1:19">
      <c r="A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</row>
    <row r="21" spans="1:19">
      <c r="A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</row>
    <row r="22" spans="1:19">
      <c r="A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</row>
    <row r="23" spans="1:19">
      <c r="A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</row>
    <row r="24" spans="1:19">
      <c r="A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</row>
    <row r="25" spans="1:19">
      <c r="A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</row>
    <row r="26" spans="1:19">
      <c r="A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</row>
  </sheetData>
  <mergeCells count="22">
    <mergeCell ref="A6:A7"/>
    <mergeCell ref="B6:B7"/>
    <mergeCell ref="C6:C7"/>
    <mergeCell ref="D6:D7"/>
    <mergeCell ref="E6:E7"/>
    <mergeCell ref="A1:S1"/>
    <mergeCell ref="A2:S2"/>
    <mergeCell ref="A3:I3"/>
    <mergeCell ref="A4:F4"/>
    <mergeCell ref="A5:E5"/>
    <mergeCell ref="S6:S7"/>
    <mergeCell ref="F6:G6"/>
    <mergeCell ref="H6:I6"/>
    <mergeCell ref="J6:J7"/>
    <mergeCell ref="K6:K7"/>
    <mergeCell ref="L6:L7"/>
    <mergeCell ref="M6:M7"/>
    <mergeCell ref="N6:N7"/>
    <mergeCell ref="O6:O7"/>
    <mergeCell ref="P6:P7"/>
    <mergeCell ref="Q6:Q7"/>
    <mergeCell ref="R6:R7"/>
  </mergeCells>
  <pageMargins left="0.32" right="0.17" top="0.17" bottom="0.75" header="0.2" footer="0.3"/>
  <pageSetup paperSize="5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59"/>
  <sheetViews>
    <sheetView topLeftCell="A356" zoomScale="70" zoomScaleNormal="70" workbookViewId="0">
      <selection activeCell="P8" sqref="P8:P359"/>
    </sheetView>
  </sheetViews>
  <sheetFormatPr defaultColWidth="10.28515625" defaultRowHeight="54.75" customHeight="1"/>
  <cols>
    <col min="1" max="1" width="6.28515625" style="110" customWidth="1"/>
    <col min="2" max="2" width="34.85546875" style="92" customWidth="1"/>
    <col min="3" max="3" width="12.28515625" style="92" customWidth="1"/>
    <col min="4" max="4" width="12.5703125" style="111" customWidth="1"/>
    <col min="5" max="5" width="18.28515625" style="111" customWidth="1"/>
    <col min="6" max="6" width="19" style="111" customWidth="1"/>
    <col min="7" max="7" width="7" style="111" customWidth="1"/>
    <col min="8" max="8" width="9" style="111" customWidth="1"/>
    <col min="9" max="9" width="6" style="111" customWidth="1"/>
    <col min="10" max="10" width="13.28515625" style="111" customWidth="1"/>
    <col min="11" max="11" width="18.85546875" style="178" hidden="1" customWidth="1"/>
    <col min="12" max="12" width="13.7109375" style="111" customWidth="1"/>
    <col min="13" max="13" width="11.140625" style="111" customWidth="1"/>
    <col min="14" max="14" width="11.42578125" style="111" customWidth="1"/>
    <col min="15" max="15" width="17.140625" style="111" customWidth="1"/>
    <col min="16" max="16" width="25" style="111" customWidth="1"/>
    <col min="17" max="17" width="7" style="112" customWidth="1"/>
    <col min="18" max="18" width="7.85546875" style="112" customWidth="1"/>
    <col min="19" max="19" width="14.5703125" style="112" customWidth="1"/>
    <col min="20" max="20" width="7.7109375" style="113" customWidth="1"/>
    <col min="21" max="16384" width="10.28515625" style="92"/>
  </cols>
  <sheetData>
    <row r="1" spans="1:20" ht="22.5" customHeight="1">
      <c r="A1" s="226" t="s">
        <v>1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90"/>
      <c r="T1" s="90"/>
    </row>
    <row r="2" spans="1:20" ht="19.5" customHeight="1">
      <c r="A2" s="227" t="s">
        <v>631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93"/>
      <c r="T2" s="93"/>
    </row>
    <row r="3" spans="1:20" ht="26.25" customHeight="1">
      <c r="A3" s="228" t="s">
        <v>184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141"/>
      <c r="P3" s="141"/>
      <c r="Q3" s="141"/>
      <c r="R3" s="141"/>
      <c r="S3" s="141"/>
      <c r="T3" s="141"/>
    </row>
    <row r="4" spans="1:20" ht="22.5" customHeight="1">
      <c r="A4" s="224" t="s">
        <v>185</v>
      </c>
      <c r="B4" s="224"/>
      <c r="C4" s="224"/>
      <c r="D4" s="224"/>
      <c r="E4" s="224"/>
      <c r="F4" s="224"/>
      <c r="G4" s="86"/>
      <c r="H4" s="86"/>
      <c r="I4" s="86"/>
      <c r="J4" s="87"/>
      <c r="K4" s="87"/>
      <c r="L4" s="87"/>
      <c r="M4" s="87"/>
      <c r="N4" s="87"/>
      <c r="O4" s="87"/>
      <c r="P4" s="87"/>
      <c r="Q4" s="85"/>
      <c r="R4" s="85"/>
      <c r="S4" s="85"/>
      <c r="T4" s="88"/>
    </row>
    <row r="5" spans="1:20" ht="16.5" customHeight="1">
      <c r="A5" s="225" t="s">
        <v>186</v>
      </c>
      <c r="B5" s="225"/>
      <c r="C5" s="225"/>
      <c r="D5" s="73"/>
      <c r="E5" s="73"/>
      <c r="F5" s="73"/>
      <c r="G5" s="73"/>
      <c r="H5" s="73"/>
      <c r="I5" s="73"/>
      <c r="J5" s="74"/>
      <c r="K5" s="74"/>
      <c r="L5" s="74"/>
      <c r="M5" s="74"/>
      <c r="N5" s="74"/>
      <c r="O5" s="74"/>
      <c r="P5" s="74"/>
      <c r="Q5" s="75"/>
      <c r="R5" s="75"/>
      <c r="S5" s="75"/>
      <c r="T5" s="76"/>
    </row>
    <row r="6" spans="1:20" s="94" customFormat="1" ht="54.75" customHeight="1">
      <c r="A6" s="223" t="s">
        <v>5</v>
      </c>
      <c r="B6" s="215" t="s">
        <v>6</v>
      </c>
      <c r="C6" s="215" t="s">
        <v>7</v>
      </c>
      <c r="D6" s="212" t="s">
        <v>8</v>
      </c>
      <c r="E6" s="215" t="s">
        <v>9</v>
      </c>
      <c r="F6" s="212" t="s">
        <v>10</v>
      </c>
      <c r="G6" s="212"/>
      <c r="H6" s="212" t="s">
        <v>11</v>
      </c>
      <c r="I6" s="212"/>
      <c r="J6" s="213" t="s">
        <v>12</v>
      </c>
      <c r="K6" s="140" t="s">
        <v>603</v>
      </c>
      <c r="L6" s="213" t="s">
        <v>13</v>
      </c>
      <c r="M6" s="213" t="s">
        <v>161</v>
      </c>
      <c r="N6" s="213" t="s">
        <v>187</v>
      </c>
      <c r="O6" s="213" t="s">
        <v>16</v>
      </c>
      <c r="P6" s="213" t="s">
        <v>17</v>
      </c>
      <c r="Q6" s="214" t="s">
        <v>18</v>
      </c>
      <c r="R6" s="214" t="s">
        <v>19</v>
      </c>
      <c r="S6" s="215" t="s">
        <v>20</v>
      </c>
      <c r="T6" s="211" t="s">
        <v>21</v>
      </c>
    </row>
    <row r="7" spans="1:20" ht="45.75" customHeight="1">
      <c r="A7" s="223"/>
      <c r="B7" s="215"/>
      <c r="C7" s="215"/>
      <c r="D7" s="212"/>
      <c r="E7" s="215"/>
      <c r="F7" s="140" t="s">
        <v>22</v>
      </c>
      <c r="G7" s="140" t="s">
        <v>23</v>
      </c>
      <c r="H7" s="140" t="s">
        <v>24</v>
      </c>
      <c r="I7" s="140" t="s">
        <v>25</v>
      </c>
      <c r="J7" s="213"/>
      <c r="K7" s="140"/>
      <c r="L7" s="213"/>
      <c r="M7" s="213"/>
      <c r="N7" s="213"/>
      <c r="O7" s="213"/>
      <c r="P7" s="213"/>
      <c r="Q7" s="214"/>
      <c r="R7" s="214"/>
      <c r="S7" s="215"/>
      <c r="T7" s="211"/>
    </row>
    <row r="8" spans="1:20" ht="47.25">
      <c r="A8" s="95">
        <v>1</v>
      </c>
      <c r="B8" s="96" t="s">
        <v>188</v>
      </c>
      <c r="C8" s="149" t="s">
        <v>189</v>
      </c>
      <c r="D8" s="96" t="s">
        <v>190</v>
      </c>
      <c r="E8" s="81">
        <v>1090000</v>
      </c>
      <c r="F8" s="81">
        <v>1300000</v>
      </c>
      <c r="G8" s="150"/>
      <c r="H8" s="150"/>
      <c r="I8" s="150"/>
      <c r="J8" s="81"/>
      <c r="K8" s="89"/>
      <c r="L8" s="81"/>
      <c r="M8" s="151"/>
      <c r="N8" s="151"/>
      <c r="O8" s="81">
        <v>1090000</v>
      </c>
      <c r="P8" s="151"/>
      <c r="Q8" s="152"/>
      <c r="R8" s="153"/>
      <c r="S8" s="79" t="s">
        <v>191</v>
      </c>
      <c r="T8" s="77"/>
    </row>
    <row r="9" spans="1:20" ht="47.25">
      <c r="A9" s="95">
        <v>2</v>
      </c>
      <c r="B9" s="96" t="s">
        <v>192</v>
      </c>
      <c r="C9" s="149" t="s">
        <v>189</v>
      </c>
      <c r="D9" s="96" t="s">
        <v>193</v>
      </c>
      <c r="E9" s="81">
        <v>1980000</v>
      </c>
      <c r="F9" s="81">
        <v>1000000</v>
      </c>
      <c r="G9" s="118"/>
      <c r="H9" s="118"/>
      <c r="I9" s="118"/>
      <c r="J9" s="81"/>
      <c r="K9" s="89"/>
      <c r="L9" s="81"/>
      <c r="M9" s="118"/>
      <c r="N9" s="118"/>
      <c r="O9" s="81">
        <v>1980000</v>
      </c>
      <c r="P9" s="151"/>
      <c r="Q9" s="152"/>
      <c r="R9" s="154"/>
      <c r="S9" s="79" t="s">
        <v>191</v>
      </c>
      <c r="T9" s="77"/>
    </row>
    <row r="10" spans="1:20" s="98" customFormat="1" ht="78.75" customHeight="1">
      <c r="A10" s="95">
        <v>3</v>
      </c>
      <c r="B10" s="96" t="s">
        <v>194</v>
      </c>
      <c r="C10" s="149" t="s">
        <v>189</v>
      </c>
      <c r="D10" s="96" t="s">
        <v>193</v>
      </c>
      <c r="E10" s="81">
        <v>665000</v>
      </c>
      <c r="F10" s="81">
        <v>1500000</v>
      </c>
      <c r="G10" s="150"/>
      <c r="H10" s="150"/>
      <c r="I10" s="150"/>
      <c r="J10" s="81"/>
      <c r="K10" s="89"/>
      <c r="L10" s="81"/>
      <c r="M10" s="151"/>
      <c r="N10" s="151"/>
      <c r="O10" s="81">
        <v>665000</v>
      </c>
      <c r="P10" s="151"/>
      <c r="Q10" s="155"/>
      <c r="R10" s="156"/>
      <c r="S10" s="79" t="s">
        <v>191</v>
      </c>
      <c r="T10" s="77"/>
    </row>
    <row r="11" spans="1:20" s="98" customFormat="1" ht="78.75">
      <c r="A11" s="95">
        <v>4</v>
      </c>
      <c r="B11" s="96" t="s">
        <v>195</v>
      </c>
      <c r="C11" s="149" t="s">
        <v>189</v>
      </c>
      <c r="D11" s="96" t="s">
        <v>193</v>
      </c>
      <c r="E11" s="81">
        <v>700000</v>
      </c>
      <c r="F11" s="81">
        <v>1000000</v>
      </c>
      <c r="G11" s="4"/>
      <c r="H11" s="4"/>
      <c r="I11" s="4"/>
      <c r="J11" s="81"/>
      <c r="K11" s="89"/>
      <c r="L11" s="81"/>
      <c r="M11" s="157"/>
      <c r="N11" s="157"/>
      <c r="O11" s="81">
        <v>700000</v>
      </c>
      <c r="P11" s="157"/>
      <c r="Q11" s="158"/>
      <c r="R11" s="159"/>
      <c r="S11" s="79" t="s">
        <v>191</v>
      </c>
      <c r="T11" s="77"/>
    </row>
    <row r="12" spans="1:20" s="98" customFormat="1" ht="47.25">
      <c r="A12" s="95">
        <v>5</v>
      </c>
      <c r="B12" s="96" t="s">
        <v>196</v>
      </c>
      <c r="C12" s="149" t="s">
        <v>189</v>
      </c>
      <c r="D12" s="96" t="s">
        <v>197</v>
      </c>
      <c r="E12" s="81">
        <v>1510000</v>
      </c>
      <c r="F12" s="81">
        <v>1300000</v>
      </c>
      <c r="G12" s="150"/>
      <c r="H12" s="150"/>
      <c r="I12" s="150"/>
      <c r="J12" s="81"/>
      <c r="K12" s="89"/>
      <c r="L12" s="81"/>
      <c r="M12" s="151"/>
      <c r="N12" s="151"/>
      <c r="O12" s="81">
        <v>1510000</v>
      </c>
      <c r="P12" s="151"/>
      <c r="Q12" s="155"/>
      <c r="R12" s="156"/>
      <c r="S12" s="79" t="s">
        <v>191</v>
      </c>
      <c r="T12" s="80"/>
    </row>
    <row r="13" spans="1:20" s="98" customFormat="1" ht="47.25">
      <c r="A13" s="95">
        <v>6</v>
      </c>
      <c r="B13" s="96" t="s">
        <v>198</v>
      </c>
      <c r="C13" s="149" t="s">
        <v>189</v>
      </c>
      <c r="D13" s="96" t="s">
        <v>197</v>
      </c>
      <c r="E13" s="81">
        <v>815000</v>
      </c>
      <c r="F13" s="81">
        <v>650000</v>
      </c>
      <c r="G13" s="150"/>
      <c r="H13" s="150"/>
      <c r="I13" s="150"/>
      <c r="J13" s="81"/>
      <c r="K13" s="89"/>
      <c r="L13" s="81"/>
      <c r="M13" s="151"/>
      <c r="N13" s="151"/>
      <c r="O13" s="81">
        <v>815000</v>
      </c>
      <c r="P13" s="151"/>
      <c r="Q13" s="155"/>
      <c r="R13" s="156"/>
      <c r="S13" s="79" t="s">
        <v>191</v>
      </c>
      <c r="T13" s="80"/>
    </row>
    <row r="14" spans="1:20" s="98" customFormat="1" ht="47.25">
      <c r="A14" s="95">
        <v>7</v>
      </c>
      <c r="B14" s="96" t="s">
        <v>199</v>
      </c>
      <c r="C14" s="149" t="s">
        <v>189</v>
      </c>
      <c r="D14" s="96" t="s">
        <v>197</v>
      </c>
      <c r="E14" s="81">
        <v>1210000</v>
      </c>
      <c r="F14" s="81">
        <v>2000000</v>
      </c>
      <c r="G14" s="150"/>
      <c r="H14" s="150"/>
      <c r="I14" s="150"/>
      <c r="J14" s="81"/>
      <c r="K14" s="89"/>
      <c r="L14" s="81"/>
      <c r="M14" s="151"/>
      <c r="N14" s="151"/>
      <c r="O14" s="81">
        <v>1210000</v>
      </c>
      <c r="P14" s="151"/>
      <c r="Q14" s="155"/>
      <c r="R14" s="156"/>
      <c r="S14" s="79" t="s">
        <v>191</v>
      </c>
      <c r="T14" s="80"/>
    </row>
    <row r="15" spans="1:20" s="98" customFormat="1" ht="47.25">
      <c r="A15" s="95">
        <v>8</v>
      </c>
      <c r="B15" s="96" t="s">
        <v>200</v>
      </c>
      <c r="C15" s="149" t="s">
        <v>189</v>
      </c>
      <c r="D15" s="96" t="s">
        <v>201</v>
      </c>
      <c r="E15" s="81">
        <v>1125000</v>
      </c>
      <c r="F15" s="81">
        <v>1200000</v>
      </c>
      <c r="G15" s="150"/>
      <c r="H15" s="150"/>
      <c r="I15" s="150"/>
      <c r="J15" s="81"/>
      <c r="K15" s="89"/>
      <c r="L15" s="81"/>
      <c r="M15" s="151"/>
      <c r="N15" s="151"/>
      <c r="O15" s="81">
        <v>1125000</v>
      </c>
      <c r="P15" s="151" t="s">
        <v>202</v>
      </c>
      <c r="Q15" s="155"/>
      <c r="R15" s="156"/>
      <c r="S15" s="79" t="s">
        <v>191</v>
      </c>
      <c r="T15" s="80"/>
    </row>
    <row r="16" spans="1:20" s="98" customFormat="1" ht="47.25">
      <c r="A16" s="95">
        <v>9</v>
      </c>
      <c r="B16" s="96" t="s">
        <v>203</v>
      </c>
      <c r="C16" s="149" t="s">
        <v>189</v>
      </c>
      <c r="D16" s="96" t="s">
        <v>193</v>
      </c>
      <c r="E16" s="81">
        <v>300000</v>
      </c>
      <c r="F16" s="81">
        <v>1000000</v>
      </c>
      <c r="G16" s="150"/>
      <c r="H16" s="150"/>
      <c r="I16" s="150"/>
      <c r="J16" s="81"/>
      <c r="K16" s="89"/>
      <c r="L16" s="81"/>
      <c r="M16" s="151"/>
      <c r="N16" s="151"/>
      <c r="O16" s="81">
        <v>300000</v>
      </c>
      <c r="P16" s="151"/>
      <c r="Q16" s="155"/>
      <c r="R16" s="156"/>
      <c r="S16" s="79" t="s">
        <v>191</v>
      </c>
      <c r="T16" s="80"/>
    </row>
    <row r="17" spans="1:20" s="98" customFormat="1" ht="47.25">
      <c r="A17" s="95">
        <v>10</v>
      </c>
      <c r="B17" s="96" t="s">
        <v>204</v>
      </c>
      <c r="C17" s="149" t="s">
        <v>189</v>
      </c>
      <c r="D17" s="96" t="s">
        <v>197</v>
      </c>
      <c r="E17" s="81">
        <v>335000</v>
      </c>
      <c r="F17" s="81">
        <v>500000</v>
      </c>
      <c r="G17" s="150"/>
      <c r="H17" s="150"/>
      <c r="I17" s="150"/>
      <c r="J17" s="81"/>
      <c r="K17" s="89"/>
      <c r="L17" s="81"/>
      <c r="M17" s="151"/>
      <c r="N17" s="151"/>
      <c r="O17" s="81">
        <v>335000</v>
      </c>
      <c r="P17" s="151"/>
      <c r="Q17" s="155"/>
      <c r="R17" s="156"/>
      <c r="S17" s="79" t="s">
        <v>191</v>
      </c>
      <c r="T17" s="80"/>
    </row>
    <row r="18" spans="1:20" s="98" customFormat="1" ht="47.25">
      <c r="A18" s="95">
        <v>11</v>
      </c>
      <c r="B18" s="99" t="s">
        <v>205</v>
      </c>
      <c r="C18" s="149" t="s">
        <v>189</v>
      </c>
      <c r="D18" s="96" t="s">
        <v>193</v>
      </c>
      <c r="E18" s="100">
        <f>F18</f>
        <v>500000</v>
      </c>
      <c r="F18" s="81">
        <v>500000</v>
      </c>
      <c r="G18" s="150"/>
      <c r="H18" s="150"/>
      <c r="I18" s="150"/>
      <c r="J18" s="160"/>
      <c r="K18" s="161"/>
      <c r="L18" s="160"/>
      <c r="M18" s="151"/>
      <c r="N18" s="151"/>
      <c r="O18" s="160"/>
      <c r="P18" s="151"/>
      <c r="Q18" s="155"/>
      <c r="R18" s="156"/>
      <c r="S18" s="79" t="s">
        <v>191</v>
      </c>
      <c r="T18" s="80"/>
    </row>
    <row r="19" spans="1:20" s="98" customFormat="1" ht="47.25">
      <c r="A19" s="95">
        <v>12</v>
      </c>
      <c r="B19" s="96" t="s">
        <v>206</v>
      </c>
      <c r="C19" s="149" t="s">
        <v>189</v>
      </c>
      <c r="D19" s="96" t="s">
        <v>193</v>
      </c>
      <c r="E19" s="81">
        <v>1240000</v>
      </c>
      <c r="F19" s="81">
        <v>2000000</v>
      </c>
      <c r="G19" s="150"/>
      <c r="H19" s="150"/>
      <c r="I19" s="150"/>
      <c r="J19" s="81"/>
      <c r="K19" s="89"/>
      <c r="L19" s="81"/>
      <c r="M19" s="151"/>
      <c r="N19" s="151"/>
      <c r="O19" s="81">
        <v>1240000</v>
      </c>
      <c r="P19" s="151"/>
      <c r="Q19" s="155"/>
      <c r="R19" s="156"/>
      <c r="S19" s="79" t="s">
        <v>191</v>
      </c>
      <c r="T19" s="80"/>
    </row>
    <row r="20" spans="1:20" s="98" customFormat="1" ht="47.25">
      <c r="A20" s="95">
        <v>13</v>
      </c>
      <c r="B20" s="96" t="s">
        <v>207</v>
      </c>
      <c r="C20" s="149" t="s">
        <v>189</v>
      </c>
      <c r="D20" s="96" t="s">
        <v>197</v>
      </c>
      <c r="E20" s="81">
        <v>1090000</v>
      </c>
      <c r="F20" s="81">
        <v>1000000</v>
      </c>
      <c r="G20" s="150"/>
      <c r="H20" s="150"/>
      <c r="I20" s="150"/>
      <c r="J20" s="81"/>
      <c r="K20" s="89"/>
      <c r="L20" s="81"/>
      <c r="M20" s="151"/>
      <c r="N20" s="151"/>
      <c r="O20" s="81">
        <v>1090000</v>
      </c>
      <c r="P20" s="151"/>
      <c r="Q20" s="155"/>
      <c r="R20" s="156"/>
      <c r="S20" s="79" t="s">
        <v>191</v>
      </c>
      <c r="T20" s="80"/>
    </row>
    <row r="21" spans="1:20" s="98" customFormat="1" ht="47.25">
      <c r="A21" s="95">
        <v>14</v>
      </c>
      <c r="B21" s="96" t="s">
        <v>208</v>
      </c>
      <c r="C21" s="149" t="s">
        <v>189</v>
      </c>
      <c r="D21" s="96" t="s">
        <v>193</v>
      </c>
      <c r="E21" s="81">
        <v>2000000</v>
      </c>
      <c r="F21" s="81">
        <v>2000000</v>
      </c>
      <c r="G21" s="150"/>
      <c r="H21" s="150"/>
      <c r="I21" s="150"/>
      <c r="J21" s="81"/>
      <c r="K21" s="89"/>
      <c r="L21" s="81"/>
      <c r="M21" s="151"/>
      <c r="N21" s="151"/>
      <c r="O21" s="81">
        <v>2000000</v>
      </c>
      <c r="P21" s="151"/>
      <c r="Q21" s="155"/>
      <c r="R21" s="156"/>
      <c r="S21" s="79" t="s">
        <v>191</v>
      </c>
      <c r="T21" s="80"/>
    </row>
    <row r="22" spans="1:20" s="98" customFormat="1" ht="47.25">
      <c r="A22" s="95">
        <v>15</v>
      </c>
      <c r="B22" s="101" t="s">
        <v>209</v>
      </c>
      <c r="C22" s="149" t="s">
        <v>189</v>
      </c>
      <c r="D22" s="102" t="s">
        <v>193</v>
      </c>
      <c r="E22" s="81">
        <v>510000</v>
      </c>
      <c r="F22" s="81">
        <v>500000</v>
      </c>
      <c r="G22" s="4"/>
      <c r="H22" s="4"/>
      <c r="I22" s="4"/>
      <c r="J22" s="81"/>
      <c r="K22" s="89"/>
      <c r="L22" s="81"/>
      <c r="M22" s="4"/>
      <c r="N22" s="4"/>
      <c r="O22" s="81">
        <v>510000</v>
      </c>
      <c r="P22" s="4"/>
      <c r="Q22" s="158"/>
      <c r="R22" s="159"/>
      <c r="S22" s="79" t="s">
        <v>191</v>
      </c>
      <c r="T22" s="77"/>
    </row>
    <row r="23" spans="1:20" s="98" customFormat="1" ht="47.25">
      <c r="A23" s="95">
        <v>16</v>
      </c>
      <c r="B23" s="96" t="s">
        <v>210</v>
      </c>
      <c r="C23" s="149" t="s">
        <v>189</v>
      </c>
      <c r="D23" s="96" t="s">
        <v>193</v>
      </c>
      <c r="E23" s="81">
        <v>750000</v>
      </c>
      <c r="F23" s="81">
        <v>1000000</v>
      </c>
      <c r="G23" s="162"/>
      <c r="H23" s="162"/>
      <c r="I23" s="162"/>
      <c r="J23" s="81"/>
      <c r="K23" s="89"/>
      <c r="L23" s="81"/>
      <c r="M23" s="162"/>
      <c r="N23" s="162"/>
      <c r="O23" s="81">
        <v>750000</v>
      </c>
      <c r="P23" s="162"/>
      <c r="Q23" s="163"/>
      <c r="R23" s="164"/>
      <c r="S23" s="79" t="s">
        <v>191</v>
      </c>
      <c r="T23" s="103"/>
    </row>
    <row r="24" spans="1:20" s="98" customFormat="1" ht="47.25">
      <c r="A24" s="95">
        <v>17</v>
      </c>
      <c r="B24" s="96" t="s">
        <v>211</v>
      </c>
      <c r="C24" s="149" t="s">
        <v>189</v>
      </c>
      <c r="D24" s="96" t="s">
        <v>193</v>
      </c>
      <c r="E24" s="81">
        <v>1820000</v>
      </c>
      <c r="F24" s="81">
        <v>2000000</v>
      </c>
      <c r="G24" s="162"/>
      <c r="H24" s="162"/>
      <c r="I24" s="162"/>
      <c r="J24" s="81"/>
      <c r="K24" s="89"/>
      <c r="L24" s="81"/>
      <c r="M24" s="162"/>
      <c r="N24" s="162"/>
      <c r="O24" s="81">
        <v>1820000</v>
      </c>
      <c r="P24" s="162"/>
      <c r="Q24" s="163"/>
      <c r="R24" s="164"/>
      <c r="S24" s="79" t="s">
        <v>191</v>
      </c>
      <c r="T24" s="103"/>
    </row>
    <row r="25" spans="1:20" s="98" customFormat="1" ht="47.25">
      <c r="A25" s="95">
        <v>18</v>
      </c>
      <c r="B25" s="96" t="s">
        <v>212</v>
      </c>
      <c r="C25" s="149" t="s">
        <v>189</v>
      </c>
      <c r="D25" s="96" t="s">
        <v>193</v>
      </c>
      <c r="E25" s="81">
        <v>610000</v>
      </c>
      <c r="F25" s="81">
        <v>700000</v>
      </c>
      <c r="G25" s="162"/>
      <c r="H25" s="162"/>
      <c r="I25" s="162"/>
      <c r="J25" s="81"/>
      <c r="K25" s="89"/>
      <c r="L25" s="81"/>
      <c r="M25" s="162"/>
      <c r="N25" s="162"/>
      <c r="O25" s="81">
        <v>610000</v>
      </c>
      <c r="P25" s="162"/>
      <c r="Q25" s="163"/>
      <c r="R25" s="164"/>
      <c r="S25" s="79" t="s">
        <v>191</v>
      </c>
      <c r="T25" s="103"/>
    </row>
    <row r="26" spans="1:20" s="98" customFormat="1" ht="47.25">
      <c r="A26" s="95">
        <v>19</v>
      </c>
      <c r="B26" s="96" t="s">
        <v>213</v>
      </c>
      <c r="C26" s="149" t="s">
        <v>189</v>
      </c>
      <c r="D26" s="96" t="s">
        <v>193</v>
      </c>
      <c r="E26" s="81">
        <v>960000</v>
      </c>
      <c r="F26" s="81">
        <v>1000000</v>
      </c>
      <c r="G26" s="162"/>
      <c r="H26" s="162"/>
      <c r="I26" s="162"/>
      <c r="J26" s="81"/>
      <c r="K26" s="89"/>
      <c r="L26" s="81"/>
      <c r="M26" s="162"/>
      <c r="N26" s="162"/>
      <c r="O26" s="81">
        <v>960000</v>
      </c>
      <c r="P26" s="162"/>
      <c r="Q26" s="163"/>
      <c r="R26" s="164"/>
      <c r="S26" s="79" t="s">
        <v>191</v>
      </c>
      <c r="T26" s="103"/>
    </row>
    <row r="27" spans="1:20" s="98" customFormat="1" ht="47.25">
      <c r="A27" s="95">
        <v>20</v>
      </c>
      <c r="B27" s="96" t="s">
        <v>214</v>
      </c>
      <c r="C27" s="149" t="s">
        <v>189</v>
      </c>
      <c r="D27" s="96" t="s">
        <v>193</v>
      </c>
      <c r="E27" s="81">
        <v>220000</v>
      </c>
      <c r="F27" s="81">
        <v>500000</v>
      </c>
      <c r="G27" s="162"/>
      <c r="H27" s="162"/>
      <c r="I27" s="162"/>
      <c r="J27" s="81"/>
      <c r="K27" s="89"/>
      <c r="L27" s="81"/>
      <c r="M27" s="162"/>
      <c r="N27" s="162"/>
      <c r="O27" s="81">
        <v>220000</v>
      </c>
      <c r="P27" s="162"/>
      <c r="Q27" s="163"/>
      <c r="R27" s="164"/>
      <c r="S27" s="79" t="s">
        <v>191</v>
      </c>
      <c r="T27" s="103"/>
    </row>
    <row r="28" spans="1:20" s="98" customFormat="1" ht="47.25">
      <c r="A28" s="95">
        <v>21</v>
      </c>
      <c r="B28" s="96" t="s">
        <v>215</v>
      </c>
      <c r="C28" s="149" t="s">
        <v>189</v>
      </c>
      <c r="D28" s="96" t="s">
        <v>193</v>
      </c>
      <c r="E28" s="81">
        <v>260000</v>
      </c>
      <c r="F28" s="81">
        <v>500000</v>
      </c>
      <c r="G28" s="162"/>
      <c r="H28" s="162"/>
      <c r="I28" s="162"/>
      <c r="J28" s="81"/>
      <c r="K28" s="89"/>
      <c r="L28" s="81"/>
      <c r="M28" s="162"/>
      <c r="N28" s="162"/>
      <c r="O28" s="81">
        <v>260000</v>
      </c>
      <c r="P28" s="162"/>
      <c r="Q28" s="163"/>
      <c r="R28" s="164"/>
      <c r="S28" s="79" t="s">
        <v>191</v>
      </c>
      <c r="T28" s="103"/>
    </row>
    <row r="29" spans="1:20" s="98" customFormat="1" ht="47.25">
      <c r="A29" s="95">
        <v>22</v>
      </c>
      <c r="B29" s="96" t="s">
        <v>216</v>
      </c>
      <c r="C29" s="149" t="s">
        <v>189</v>
      </c>
      <c r="D29" s="96" t="s">
        <v>193</v>
      </c>
      <c r="E29" s="81">
        <v>490000</v>
      </c>
      <c r="F29" s="81">
        <v>600000</v>
      </c>
      <c r="G29" s="162"/>
      <c r="H29" s="162"/>
      <c r="I29" s="162"/>
      <c r="J29" s="81"/>
      <c r="K29" s="89"/>
      <c r="L29" s="81"/>
      <c r="M29" s="162"/>
      <c r="N29" s="162"/>
      <c r="O29" s="81">
        <v>490000</v>
      </c>
      <c r="P29" s="162"/>
      <c r="Q29" s="163"/>
      <c r="R29" s="164"/>
      <c r="S29" s="79" t="s">
        <v>191</v>
      </c>
      <c r="T29" s="103"/>
    </row>
    <row r="30" spans="1:20" s="98" customFormat="1" ht="47.25">
      <c r="A30" s="95">
        <v>23</v>
      </c>
      <c r="B30" s="99" t="s">
        <v>217</v>
      </c>
      <c r="C30" s="149" t="s">
        <v>189</v>
      </c>
      <c r="D30" s="96" t="s">
        <v>197</v>
      </c>
      <c r="E30" s="100">
        <f>F30</f>
        <v>350000</v>
      </c>
      <c r="F30" s="81">
        <v>350000</v>
      </c>
      <c r="G30" s="162"/>
      <c r="H30" s="162"/>
      <c r="I30" s="162"/>
      <c r="J30" s="81"/>
      <c r="K30" s="89"/>
      <c r="L30" s="81"/>
      <c r="M30" s="162"/>
      <c r="N30" s="162"/>
      <c r="O30" s="81"/>
      <c r="P30" s="162"/>
      <c r="Q30" s="163"/>
      <c r="R30" s="164"/>
      <c r="S30" s="79" t="s">
        <v>191</v>
      </c>
      <c r="T30" s="103"/>
    </row>
    <row r="31" spans="1:20" s="98" customFormat="1" ht="47.25">
      <c r="A31" s="95">
        <v>24</v>
      </c>
      <c r="B31" s="96" t="s">
        <v>218</v>
      </c>
      <c r="C31" s="149" t="s">
        <v>189</v>
      </c>
      <c r="D31" s="96" t="s">
        <v>197</v>
      </c>
      <c r="E31" s="81">
        <v>775000</v>
      </c>
      <c r="F31" s="81">
        <v>1000000</v>
      </c>
      <c r="G31" s="162"/>
      <c r="H31" s="162"/>
      <c r="I31" s="162"/>
      <c r="J31" s="81"/>
      <c r="K31" s="89"/>
      <c r="L31" s="81"/>
      <c r="M31" s="162"/>
      <c r="N31" s="162"/>
      <c r="O31" s="81">
        <v>775000</v>
      </c>
      <c r="P31" s="162"/>
      <c r="Q31" s="163"/>
      <c r="R31" s="164"/>
      <c r="S31" s="79" t="s">
        <v>191</v>
      </c>
      <c r="T31" s="103"/>
    </row>
    <row r="32" spans="1:20" s="98" customFormat="1" ht="47.25">
      <c r="A32" s="95">
        <v>25</v>
      </c>
      <c r="B32" s="96" t="s">
        <v>219</v>
      </c>
      <c r="C32" s="149" t="s">
        <v>189</v>
      </c>
      <c r="D32" s="96" t="s">
        <v>197</v>
      </c>
      <c r="E32" s="81">
        <v>350000</v>
      </c>
      <c r="F32" s="81">
        <v>500000</v>
      </c>
      <c r="G32" s="162"/>
      <c r="H32" s="162"/>
      <c r="I32" s="162"/>
      <c r="J32" s="81"/>
      <c r="K32" s="89"/>
      <c r="L32" s="81"/>
      <c r="M32" s="162"/>
      <c r="N32" s="162"/>
      <c r="O32" s="81">
        <v>350000</v>
      </c>
      <c r="P32" s="162"/>
      <c r="Q32" s="163"/>
      <c r="R32" s="164"/>
      <c r="S32" s="79" t="s">
        <v>191</v>
      </c>
      <c r="T32" s="103"/>
    </row>
    <row r="33" spans="1:20" s="98" customFormat="1" ht="63">
      <c r="A33" s="95">
        <v>26</v>
      </c>
      <c r="B33" s="96" t="s">
        <v>220</v>
      </c>
      <c r="C33" s="149" t="s">
        <v>189</v>
      </c>
      <c r="D33" s="96" t="s">
        <v>197</v>
      </c>
      <c r="E33" s="81">
        <v>2450000</v>
      </c>
      <c r="F33" s="81">
        <v>2000000</v>
      </c>
      <c r="G33" s="162"/>
      <c r="H33" s="162"/>
      <c r="I33" s="162"/>
      <c r="J33" s="81"/>
      <c r="K33" s="89"/>
      <c r="L33" s="81"/>
      <c r="M33" s="162"/>
      <c r="N33" s="162"/>
      <c r="O33" s="81">
        <v>2450000</v>
      </c>
      <c r="P33" s="162"/>
      <c r="Q33" s="163"/>
      <c r="R33" s="164"/>
      <c r="S33" s="79" t="s">
        <v>191</v>
      </c>
      <c r="T33" s="103"/>
    </row>
    <row r="34" spans="1:20" s="98" customFormat="1" ht="63">
      <c r="A34" s="95">
        <v>27</v>
      </c>
      <c r="B34" s="96" t="s">
        <v>221</v>
      </c>
      <c r="C34" s="149" t="s">
        <v>189</v>
      </c>
      <c r="D34" s="96" t="s">
        <v>193</v>
      </c>
      <c r="E34" s="81">
        <v>320000</v>
      </c>
      <c r="F34" s="81">
        <v>1000000</v>
      </c>
      <c r="G34" s="162"/>
      <c r="H34" s="162"/>
      <c r="I34" s="162"/>
      <c r="J34" s="81"/>
      <c r="K34" s="89"/>
      <c r="L34" s="81"/>
      <c r="M34" s="162"/>
      <c r="N34" s="162"/>
      <c r="O34" s="81">
        <v>320000</v>
      </c>
      <c r="P34" s="162"/>
      <c r="Q34" s="163"/>
      <c r="R34" s="164"/>
      <c r="S34" s="79" t="s">
        <v>191</v>
      </c>
      <c r="T34" s="103"/>
    </row>
    <row r="35" spans="1:20" s="98" customFormat="1" ht="47.25">
      <c r="A35" s="95">
        <v>28</v>
      </c>
      <c r="B35" s="96" t="s">
        <v>222</v>
      </c>
      <c r="C35" s="149" t="s">
        <v>189</v>
      </c>
      <c r="D35" s="96" t="s">
        <v>193</v>
      </c>
      <c r="E35" s="81">
        <v>1014000</v>
      </c>
      <c r="F35" s="81">
        <v>700000</v>
      </c>
      <c r="G35" s="149"/>
      <c r="H35" s="149"/>
      <c r="I35" s="149"/>
      <c r="J35" s="81"/>
      <c r="K35" s="89"/>
      <c r="L35" s="81"/>
      <c r="M35" s="149"/>
      <c r="N35" s="149"/>
      <c r="O35" s="81">
        <v>1014000</v>
      </c>
      <c r="P35" s="149"/>
      <c r="Q35" s="149"/>
      <c r="R35" s="165"/>
      <c r="S35" s="79" t="s">
        <v>191</v>
      </c>
      <c r="T35" s="97"/>
    </row>
    <row r="36" spans="1:20" s="98" customFormat="1" ht="47.25">
      <c r="A36" s="95">
        <v>29</v>
      </c>
      <c r="B36" s="99" t="s">
        <v>223</v>
      </c>
      <c r="C36" s="149" t="s">
        <v>189</v>
      </c>
      <c r="D36" s="96" t="s">
        <v>193</v>
      </c>
      <c r="E36" s="100">
        <f>F36</f>
        <v>300000</v>
      </c>
      <c r="F36" s="81">
        <v>300000</v>
      </c>
      <c r="G36" s="149"/>
      <c r="H36" s="149"/>
      <c r="I36" s="149"/>
      <c r="J36" s="81"/>
      <c r="K36" s="89"/>
      <c r="L36" s="81"/>
      <c r="M36" s="149"/>
      <c r="N36" s="149"/>
      <c r="O36" s="81"/>
      <c r="P36" s="149"/>
      <c r="Q36" s="149"/>
      <c r="R36" s="165"/>
      <c r="S36" s="79" t="s">
        <v>191</v>
      </c>
      <c r="T36" s="97"/>
    </row>
    <row r="37" spans="1:20" s="166" customFormat="1" ht="63">
      <c r="A37" s="95">
        <v>30</v>
      </c>
      <c r="B37" s="96" t="s">
        <v>224</v>
      </c>
      <c r="C37" s="149" t="s">
        <v>189</v>
      </c>
      <c r="D37" s="96" t="s">
        <v>197</v>
      </c>
      <c r="E37" s="81">
        <v>395000</v>
      </c>
      <c r="F37" s="81">
        <v>400000</v>
      </c>
      <c r="G37" s="149"/>
      <c r="H37" s="149"/>
      <c r="I37" s="149"/>
      <c r="J37" s="81" t="s">
        <v>225</v>
      </c>
      <c r="K37" s="89">
        <v>383700</v>
      </c>
      <c r="L37" s="81" t="s">
        <v>226</v>
      </c>
      <c r="M37" s="149"/>
      <c r="N37" s="149"/>
      <c r="O37" s="81">
        <v>395000</v>
      </c>
      <c r="P37" s="149"/>
      <c r="Q37" s="149"/>
      <c r="R37" s="165">
        <v>0.25</v>
      </c>
      <c r="S37" s="79" t="s">
        <v>191</v>
      </c>
      <c r="T37" s="97"/>
    </row>
    <row r="38" spans="1:20" s="98" customFormat="1" ht="47.25">
      <c r="A38" s="95">
        <v>31</v>
      </c>
      <c r="B38" s="96" t="s">
        <v>227</v>
      </c>
      <c r="C38" s="149" t="s">
        <v>189</v>
      </c>
      <c r="D38" s="96" t="s">
        <v>193</v>
      </c>
      <c r="E38" s="81">
        <v>1360000</v>
      </c>
      <c r="F38" s="81">
        <v>1500000</v>
      </c>
      <c r="G38" s="149"/>
      <c r="H38" s="149"/>
      <c r="I38" s="149"/>
      <c r="J38" s="81"/>
      <c r="K38" s="89"/>
      <c r="L38" s="81"/>
      <c r="M38" s="149"/>
      <c r="N38" s="149"/>
      <c r="O38" s="81">
        <v>1360000</v>
      </c>
      <c r="P38" s="149"/>
      <c r="Q38" s="149"/>
      <c r="R38" s="165"/>
      <c r="S38" s="79" t="s">
        <v>191</v>
      </c>
      <c r="T38" s="97"/>
    </row>
    <row r="39" spans="1:20" s="166" customFormat="1" ht="63">
      <c r="A39" s="95">
        <v>32</v>
      </c>
      <c r="B39" s="96" t="s">
        <v>228</v>
      </c>
      <c r="C39" s="149" t="s">
        <v>189</v>
      </c>
      <c r="D39" s="96" t="s">
        <v>197</v>
      </c>
      <c r="E39" s="81">
        <v>400000</v>
      </c>
      <c r="F39" s="81">
        <v>400000</v>
      </c>
      <c r="G39" s="149"/>
      <c r="H39" s="149"/>
      <c r="I39" s="149"/>
      <c r="J39" s="81" t="s">
        <v>225</v>
      </c>
      <c r="K39" s="89">
        <v>38900</v>
      </c>
      <c r="L39" s="81" t="s">
        <v>226</v>
      </c>
      <c r="M39" s="149"/>
      <c r="N39" s="149"/>
      <c r="O39" s="81">
        <v>400000</v>
      </c>
      <c r="P39" s="149"/>
      <c r="Q39" s="149"/>
      <c r="R39" s="165">
        <v>0.25</v>
      </c>
      <c r="S39" s="79" t="s">
        <v>191</v>
      </c>
      <c r="T39" s="97"/>
    </row>
    <row r="40" spans="1:20" ht="47.25">
      <c r="A40" s="95">
        <v>33</v>
      </c>
      <c r="B40" s="99" t="s">
        <v>229</v>
      </c>
      <c r="C40" s="149" t="s">
        <v>189</v>
      </c>
      <c r="D40" s="96" t="s">
        <v>230</v>
      </c>
      <c r="E40" s="100">
        <f>F40</f>
        <v>2000000</v>
      </c>
      <c r="F40" s="81">
        <v>2000000</v>
      </c>
      <c r="G40" s="149"/>
      <c r="H40" s="149"/>
      <c r="I40" s="149"/>
      <c r="J40" s="81"/>
      <c r="K40" s="89"/>
      <c r="L40" s="81"/>
      <c r="M40" s="149"/>
      <c r="N40" s="149"/>
      <c r="O40" s="83"/>
      <c r="P40" s="149"/>
      <c r="Q40" s="149"/>
      <c r="R40" s="165"/>
      <c r="S40" s="79" t="s">
        <v>191</v>
      </c>
      <c r="T40" s="97"/>
    </row>
    <row r="41" spans="1:20" ht="47.25">
      <c r="A41" s="95">
        <v>34</v>
      </c>
      <c r="B41" s="99" t="s">
        <v>231</v>
      </c>
      <c r="C41" s="149" t="s">
        <v>189</v>
      </c>
      <c r="D41" s="96" t="s">
        <v>232</v>
      </c>
      <c r="E41" s="100">
        <f>F41</f>
        <v>1800000</v>
      </c>
      <c r="F41" s="81">
        <v>1800000</v>
      </c>
      <c r="G41" s="162"/>
      <c r="H41" s="162"/>
      <c r="I41" s="162"/>
      <c r="J41" s="81"/>
      <c r="K41" s="89"/>
      <c r="L41" s="81"/>
      <c r="M41" s="162"/>
      <c r="N41" s="162"/>
      <c r="O41" s="83"/>
      <c r="P41" s="162"/>
      <c r="Q41" s="163"/>
      <c r="R41" s="165"/>
      <c r="S41" s="79" t="s">
        <v>191</v>
      </c>
      <c r="T41" s="103"/>
    </row>
    <row r="42" spans="1:20" ht="63">
      <c r="A42" s="95">
        <v>35</v>
      </c>
      <c r="B42" s="99" t="s">
        <v>233</v>
      </c>
      <c r="C42" s="149" t="s">
        <v>189</v>
      </c>
      <c r="D42" s="96" t="s">
        <v>234</v>
      </c>
      <c r="E42" s="100">
        <f>F42</f>
        <v>450000</v>
      </c>
      <c r="F42" s="81">
        <v>450000</v>
      </c>
      <c r="G42" s="162"/>
      <c r="H42" s="162"/>
      <c r="I42" s="162"/>
      <c r="J42" s="81"/>
      <c r="K42" s="89"/>
      <c r="L42" s="81"/>
      <c r="M42" s="162"/>
      <c r="N42" s="162"/>
      <c r="O42" s="83"/>
      <c r="P42" s="162"/>
      <c r="Q42" s="163"/>
      <c r="R42" s="165"/>
      <c r="S42" s="79" t="s">
        <v>191</v>
      </c>
      <c r="T42" s="103"/>
    </row>
    <row r="43" spans="1:20" ht="78.75">
      <c r="A43" s="95">
        <v>36</v>
      </c>
      <c r="B43" s="99" t="s">
        <v>235</v>
      </c>
      <c r="C43" s="149" t="s">
        <v>189</v>
      </c>
      <c r="D43" s="96" t="s">
        <v>236</v>
      </c>
      <c r="E43" s="100">
        <f>F43</f>
        <v>2000000</v>
      </c>
      <c r="F43" s="81">
        <v>2000000</v>
      </c>
      <c r="G43" s="162"/>
      <c r="H43" s="162"/>
      <c r="I43" s="162"/>
      <c r="J43" s="81"/>
      <c r="K43" s="89"/>
      <c r="L43" s="81"/>
      <c r="M43" s="162"/>
      <c r="N43" s="162"/>
      <c r="O43" s="83"/>
      <c r="P43" s="162"/>
      <c r="Q43" s="163"/>
      <c r="R43" s="165"/>
      <c r="S43" s="79" t="s">
        <v>191</v>
      </c>
      <c r="T43" s="103"/>
    </row>
    <row r="44" spans="1:20" ht="63">
      <c r="A44" s="95">
        <v>37</v>
      </c>
      <c r="B44" s="99" t="s">
        <v>237</v>
      </c>
      <c r="C44" s="149" t="s">
        <v>189</v>
      </c>
      <c r="D44" s="96" t="s">
        <v>238</v>
      </c>
      <c r="E44" s="100">
        <f>F44</f>
        <v>2000000</v>
      </c>
      <c r="F44" s="81">
        <v>2000000</v>
      </c>
      <c r="G44" s="162"/>
      <c r="H44" s="162"/>
      <c r="I44" s="162"/>
      <c r="J44" s="81"/>
      <c r="K44" s="89"/>
      <c r="L44" s="81"/>
      <c r="M44" s="162"/>
      <c r="N44" s="162"/>
      <c r="O44" s="83"/>
      <c r="P44" s="162"/>
      <c r="Q44" s="163"/>
      <c r="R44" s="165"/>
      <c r="S44" s="79" t="s">
        <v>191</v>
      </c>
      <c r="T44" s="103"/>
    </row>
    <row r="45" spans="1:20" ht="47.25">
      <c r="A45" s="95">
        <v>38</v>
      </c>
      <c r="B45" s="99" t="s">
        <v>239</v>
      </c>
      <c r="C45" s="149" t="s">
        <v>189</v>
      </c>
      <c r="D45" s="96" t="s">
        <v>240</v>
      </c>
      <c r="E45" s="83">
        <v>600000</v>
      </c>
      <c r="F45" s="81">
        <v>600000</v>
      </c>
      <c r="G45" s="162"/>
      <c r="H45" s="162"/>
      <c r="I45" s="162"/>
      <c r="J45" s="81"/>
      <c r="K45" s="89"/>
      <c r="L45" s="81"/>
      <c r="M45" s="162"/>
      <c r="N45" s="162"/>
      <c r="O45" s="83">
        <v>600000</v>
      </c>
      <c r="P45" s="162"/>
      <c r="Q45" s="163"/>
      <c r="R45" s="165"/>
      <c r="S45" s="79" t="s">
        <v>191</v>
      </c>
      <c r="T45" s="103"/>
    </row>
    <row r="46" spans="1:20" ht="47.25">
      <c r="A46" s="95">
        <v>39</v>
      </c>
      <c r="B46" s="99" t="s">
        <v>241</v>
      </c>
      <c r="C46" s="149" t="s">
        <v>189</v>
      </c>
      <c r="D46" s="96" t="s">
        <v>167</v>
      </c>
      <c r="E46" s="100">
        <f>F46</f>
        <v>2000000</v>
      </c>
      <c r="F46" s="81">
        <v>2000000</v>
      </c>
      <c r="G46" s="162"/>
      <c r="H46" s="162"/>
      <c r="I46" s="162"/>
      <c r="J46" s="81"/>
      <c r="K46" s="89"/>
      <c r="L46" s="81"/>
      <c r="M46" s="162"/>
      <c r="N46" s="162"/>
      <c r="O46" s="83"/>
      <c r="P46" s="162"/>
      <c r="Q46" s="163"/>
      <c r="R46" s="165"/>
      <c r="S46" s="79" t="s">
        <v>191</v>
      </c>
      <c r="T46" s="103"/>
    </row>
    <row r="47" spans="1:20" ht="63">
      <c r="A47" s="95">
        <v>40</v>
      </c>
      <c r="B47" s="99" t="s">
        <v>242</v>
      </c>
      <c r="C47" s="149" t="s">
        <v>189</v>
      </c>
      <c r="D47" s="96" t="s">
        <v>167</v>
      </c>
      <c r="E47" s="100">
        <f>F47</f>
        <v>2000000</v>
      </c>
      <c r="F47" s="81">
        <v>2000000</v>
      </c>
      <c r="G47" s="162"/>
      <c r="H47" s="162"/>
      <c r="I47" s="162"/>
      <c r="J47" s="81"/>
      <c r="K47" s="89"/>
      <c r="L47" s="81"/>
      <c r="M47" s="162"/>
      <c r="N47" s="162"/>
      <c r="O47" s="83"/>
      <c r="P47" s="162"/>
      <c r="Q47" s="163"/>
      <c r="R47" s="165"/>
      <c r="S47" s="79" t="s">
        <v>191</v>
      </c>
      <c r="T47" s="103"/>
    </row>
    <row r="48" spans="1:20" ht="78.75">
      <c r="A48" s="95">
        <v>41</v>
      </c>
      <c r="B48" s="99" t="s">
        <v>243</v>
      </c>
      <c r="C48" s="149" t="s">
        <v>189</v>
      </c>
      <c r="D48" s="96" t="s">
        <v>244</v>
      </c>
      <c r="E48" s="83">
        <v>2000000</v>
      </c>
      <c r="F48" s="81">
        <v>2000000</v>
      </c>
      <c r="G48" s="162"/>
      <c r="H48" s="162"/>
      <c r="I48" s="162"/>
      <c r="J48" s="81"/>
      <c r="K48" s="89"/>
      <c r="L48" s="81"/>
      <c r="M48" s="162"/>
      <c r="N48" s="162"/>
      <c r="O48" s="83">
        <v>2000000</v>
      </c>
      <c r="P48" s="162"/>
      <c r="Q48" s="163"/>
      <c r="R48" s="165"/>
      <c r="S48" s="79" t="s">
        <v>191</v>
      </c>
      <c r="T48" s="103"/>
    </row>
    <row r="49" spans="1:20" ht="47.25">
      <c r="A49" s="95">
        <v>42</v>
      </c>
      <c r="B49" s="99" t="s">
        <v>245</v>
      </c>
      <c r="C49" s="149" t="s">
        <v>189</v>
      </c>
      <c r="D49" s="96" t="s">
        <v>246</v>
      </c>
      <c r="E49" s="100">
        <f t="shared" ref="E49:E55" si="0">F49</f>
        <v>2000000</v>
      </c>
      <c r="F49" s="81">
        <v>2000000</v>
      </c>
      <c r="G49" s="162"/>
      <c r="H49" s="162"/>
      <c r="I49" s="162"/>
      <c r="J49" s="81"/>
      <c r="K49" s="89"/>
      <c r="L49" s="81"/>
      <c r="M49" s="162"/>
      <c r="N49" s="162"/>
      <c r="O49" s="83"/>
      <c r="P49" s="162"/>
      <c r="Q49" s="163"/>
      <c r="R49" s="165"/>
      <c r="S49" s="79" t="s">
        <v>191</v>
      </c>
      <c r="T49" s="103"/>
    </row>
    <row r="50" spans="1:20" ht="47.25">
      <c r="A50" s="95">
        <v>43</v>
      </c>
      <c r="B50" s="99" t="s">
        <v>247</v>
      </c>
      <c r="C50" s="149" t="s">
        <v>189</v>
      </c>
      <c r="D50" s="96" t="s">
        <v>248</v>
      </c>
      <c r="E50" s="100">
        <f t="shared" si="0"/>
        <v>2000000</v>
      </c>
      <c r="F50" s="81">
        <v>2000000</v>
      </c>
      <c r="G50" s="162"/>
      <c r="H50" s="162"/>
      <c r="I50" s="162"/>
      <c r="J50" s="81"/>
      <c r="K50" s="89"/>
      <c r="L50" s="81"/>
      <c r="M50" s="162"/>
      <c r="N50" s="162"/>
      <c r="O50" s="83"/>
      <c r="P50" s="162"/>
      <c r="Q50" s="163"/>
      <c r="R50" s="165"/>
      <c r="S50" s="79" t="s">
        <v>191</v>
      </c>
      <c r="T50" s="103"/>
    </row>
    <row r="51" spans="1:20" ht="47.25">
      <c r="A51" s="95">
        <v>44</v>
      </c>
      <c r="B51" s="99" t="s">
        <v>249</v>
      </c>
      <c r="C51" s="149" t="s">
        <v>189</v>
      </c>
      <c r="D51" s="96" t="s">
        <v>250</v>
      </c>
      <c r="E51" s="100">
        <f t="shared" si="0"/>
        <v>2000000</v>
      </c>
      <c r="F51" s="81">
        <v>2000000</v>
      </c>
      <c r="G51" s="162"/>
      <c r="H51" s="162"/>
      <c r="I51" s="162"/>
      <c r="J51" s="81"/>
      <c r="K51" s="89"/>
      <c r="L51" s="81"/>
      <c r="M51" s="162"/>
      <c r="N51" s="162"/>
      <c r="O51" s="83"/>
      <c r="P51" s="162"/>
      <c r="Q51" s="163"/>
      <c r="R51" s="165"/>
      <c r="S51" s="79" t="s">
        <v>191</v>
      </c>
      <c r="T51" s="103"/>
    </row>
    <row r="52" spans="1:20" ht="47.25">
      <c r="A52" s="95">
        <v>45</v>
      </c>
      <c r="B52" s="99" t="s">
        <v>251</v>
      </c>
      <c r="C52" s="149" t="s">
        <v>189</v>
      </c>
      <c r="D52" s="96" t="s">
        <v>197</v>
      </c>
      <c r="E52" s="100">
        <f t="shared" si="0"/>
        <v>380000</v>
      </c>
      <c r="F52" s="81">
        <v>380000</v>
      </c>
      <c r="G52" s="162"/>
      <c r="H52" s="162"/>
      <c r="I52" s="162"/>
      <c r="J52" s="81"/>
      <c r="K52" s="89"/>
      <c r="L52" s="81"/>
      <c r="M52" s="162"/>
      <c r="N52" s="162"/>
      <c r="O52" s="83"/>
      <c r="P52" s="162"/>
      <c r="Q52" s="163"/>
      <c r="R52" s="165"/>
      <c r="S52" s="79" t="s">
        <v>191</v>
      </c>
      <c r="T52" s="103"/>
    </row>
    <row r="53" spans="1:20" ht="47.25">
      <c r="A53" s="95">
        <v>46</v>
      </c>
      <c r="B53" s="99" t="s">
        <v>252</v>
      </c>
      <c r="C53" s="149" t="s">
        <v>189</v>
      </c>
      <c r="D53" s="96" t="s">
        <v>238</v>
      </c>
      <c r="E53" s="100">
        <f t="shared" si="0"/>
        <v>2000000</v>
      </c>
      <c r="F53" s="81">
        <v>2000000</v>
      </c>
      <c r="G53" s="162"/>
      <c r="H53" s="162"/>
      <c r="I53" s="162"/>
      <c r="J53" s="81"/>
      <c r="K53" s="89"/>
      <c r="L53" s="81"/>
      <c r="M53" s="162"/>
      <c r="N53" s="162"/>
      <c r="O53" s="83"/>
      <c r="P53" s="162"/>
      <c r="Q53" s="163"/>
      <c r="R53" s="165"/>
      <c r="S53" s="79" t="s">
        <v>191</v>
      </c>
      <c r="T53" s="103"/>
    </row>
    <row r="54" spans="1:20" ht="47.25">
      <c r="A54" s="95">
        <v>47</v>
      </c>
      <c r="B54" s="99" t="s">
        <v>253</v>
      </c>
      <c r="C54" s="149" t="s">
        <v>189</v>
      </c>
      <c r="D54" s="96" t="s">
        <v>238</v>
      </c>
      <c r="E54" s="100">
        <f t="shared" si="0"/>
        <v>2000000</v>
      </c>
      <c r="F54" s="81">
        <v>2000000</v>
      </c>
      <c r="G54" s="162"/>
      <c r="H54" s="162"/>
      <c r="I54" s="162"/>
      <c r="J54" s="81"/>
      <c r="K54" s="89"/>
      <c r="L54" s="81"/>
      <c r="M54" s="162"/>
      <c r="N54" s="162"/>
      <c r="O54" s="83"/>
      <c r="P54" s="162"/>
      <c r="Q54" s="163"/>
      <c r="R54" s="165"/>
      <c r="S54" s="79" t="s">
        <v>191</v>
      </c>
      <c r="T54" s="103"/>
    </row>
    <row r="55" spans="1:20" ht="63">
      <c r="A55" s="95">
        <v>48</v>
      </c>
      <c r="B55" s="99" t="s">
        <v>254</v>
      </c>
      <c r="C55" s="149" t="s">
        <v>189</v>
      </c>
      <c r="D55" s="96" t="s">
        <v>255</v>
      </c>
      <c r="E55" s="100">
        <f t="shared" si="0"/>
        <v>230000</v>
      </c>
      <c r="F55" s="81">
        <v>230000</v>
      </c>
      <c r="G55" s="162"/>
      <c r="H55" s="162"/>
      <c r="I55" s="162"/>
      <c r="J55" s="81"/>
      <c r="K55" s="89"/>
      <c r="L55" s="81"/>
      <c r="M55" s="162"/>
      <c r="N55" s="162"/>
      <c r="O55" s="83"/>
      <c r="P55" s="162"/>
      <c r="Q55" s="163"/>
      <c r="R55" s="165"/>
      <c r="S55" s="79" t="s">
        <v>191</v>
      </c>
      <c r="T55" s="103"/>
    </row>
    <row r="56" spans="1:20" s="167" customFormat="1" ht="78.75">
      <c r="A56" s="95">
        <v>49</v>
      </c>
      <c r="B56" s="99" t="s">
        <v>256</v>
      </c>
      <c r="C56" s="149" t="s">
        <v>189</v>
      </c>
      <c r="D56" s="96" t="s">
        <v>257</v>
      </c>
      <c r="E56" s="83">
        <v>1800000</v>
      </c>
      <c r="F56" s="81">
        <v>1800000</v>
      </c>
      <c r="G56" s="162"/>
      <c r="H56" s="162"/>
      <c r="I56" s="162"/>
      <c r="J56" s="81" t="s">
        <v>258</v>
      </c>
      <c r="K56" s="89">
        <v>1747600</v>
      </c>
      <c r="L56" s="81" t="s">
        <v>43</v>
      </c>
      <c r="M56" s="162"/>
      <c r="N56" s="162"/>
      <c r="O56" s="83">
        <v>1800000</v>
      </c>
      <c r="P56" s="162"/>
      <c r="Q56" s="163"/>
      <c r="R56" s="165">
        <v>0.25</v>
      </c>
      <c r="S56" s="79" t="s">
        <v>191</v>
      </c>
      <c r="T56" s="103"/>
    </row>
    <row r="57" spans="1:20" ht="47.25">
      <c r="A57" s="95">
        <v>50</v>
      </c>
      <c r="B57" s="99" t="s">
        <v>259</v>
      </c>
      <c r="C57" s="149" t="s">
        <v>189</v>
      </c>
      <c r="D57" s="96" t="s">
        <v>190</v>
      </c>
      <c r="E57" s="100">
        <f>F57</f>
        <v>290000</v>
      </c>
      <c r="F57" s="81">
        <v>290000</v>
      </c>
      <c r="G57" s="162"/>
      <c r="H57" s="162"/>
      <c r="I57" s="162"/>
      <c r="J57" s="81"/>
      <c r="K57" s="89"/>
      <c r="L57" s="81"/>
      <c r="M57" s="162"/>
      <c r="N57" s="162"/>
      <c r="O57" s="83"/>
      <c r="P57" s="162"/>
      <c r="Q57" s="163"/>
      <c r="R57" s="165"/>
      <c r="S57" s="79" t="s">
        <v>191</v>
      </c>
      <c r="T57" s="103"/>
    </row>
    <row r="58" spans="1:20" ht="47.25" customHeight="1">
      <c r="A58" s="95">
        <v>51</v>
      </c>
      <c r="B58" s="99" t="s">
        <v>260</v>
      </c>
      <c r="C58" s="149" t="s">
        <v>189</v>
      </c>
      <c r="D58" s="96" t="s">
        <v>244</v>
      </c>
      <c r="E58" s="83">
        <v>1260000</v>
      </c>
      <c r="F58" s="81">
        <v>1160000</v>
      </c>
      <c r="G58" s="162"/>
      <c r="H58" s="162"/>
      <c r="I58" s="162"/>
      <c r="J58" s="81"/>
      <c r="K58" s="89"/>
      <c r="L58" s="81"/>
      <c r="M58" s="162"/>
      <c r="N58" s="162"/>
      <c r="O58" s="83">
        <v>1260000</v>
      </c>
      <c r="P58" s="162"/>
      <c r="Q58" s="163"/>
      <c r="R58" s="165"/>
      <c r="S58" s="79" t="s">
        <v>191</v>
      </c>
      <c r="T58" s="103"/>
    </row>
    <row r="59" spans="1:20" ht="47.25">
      <c r="A59" s="95">
        <v>52</v>
      </c>
      <c r="B59" s="99" t="s">
        <v>261</v>
      </c>
      <c r="C59" s="149" t="s">
        <v>189</v>
      </c>
      <c r="D59" s="96" t="s">
        <v>262</v>
      </c>
      <c r="E59" s="100">
        <f>F59</f>
        <v>1800000</v>
      </c>
      <c r="F59" s="81">
        <v>1800000</v>
      </c>
      <c r="G59" s="162"/>
      <c r="H59" s="162"/>
      <c r="I59" s="162"/>
      <c r="J59" s="83"/>
      <c r="K59" s="91"/>
      <c r="L59" s="83"/>
      <c r="M59" s="162"/>
      <c r="N59" s="162"/>
      <c r="O59" s="160"/>
      <c r="P59" s="162"/>
      <c r="Q59" s="163"/>
      <c r="R59" s="165"/>
      <c r="S59" s="79" t="s">
        <v>191</v>
      </c>
      <c r="T59" s="103"/>
    </row>
    <row r="60" spans="1:20" ht="47.25">
      <c r="A60" s="95">
        <v>53</v>
      </c>
      <c r="B60" s="99" t="s">
        <v>263</v>
      </c>
      <c r="C60" s="149" t="s">
        <v>189</v>
      </c>
      <c r="D60" s="96" t="s">
        <v>262</v>
      </c>
      <c r="E60" s="100">
        <f>F60</f>
        <v>1580000</v>
      </c>
      <c r="F60" s="81">
        <v>1580000</v>
      </c>
      <c r="G60" s="162"/>
      <c r="H60" s="162"/>
      <c r="I60" s="162"/>
      <c r="J60" s="83"/>
      <c r="K60" s="91"/>
      <c r="L60" s="83"/>
      <c r="M60" s="162"/>
      <c r="N60" s="162"/>
      <c r="O60" s="160"/>
      <c r="P60" s="162"/>
      <c r="Q60" s="163"/>
      <c r="R60" s="165"/>
      <c r="S60" s="79" t="s">
        <v>191</v>
      </c>
      <c r="T60" s="103"/>
    </row>
    <row r="61" spans="1:20" ht="47.25">
      <c r="A61" s="95">
        <v>54</v>
      </c>
      <c r="B61" s="99" t="s">
        <v>264</v>
      </c>
      <c r="C61" s="149" t="s">
        <v>189</v>
      </c>
      <c r="D61" s="96" t="s">
        <v>265</v>
      </c>
      <c r="E61" s="83">
        <v>560000</v>
      </c>
      <c r="F61" s="81">
        <v>530000</v>
      </c>
      <c r="G61" s="162"/>
      <c r="H61" s="162"/>
      <c r="I61" s="162"/>
      <c r="J61" s="81"/>
      <c r="K61" s="89"/>
      <c r="L61" s="81"/>
      <c r="M61" s="162"/>
      <c r="N61" s="162"/>
      <c r="O61" s="83">
        <v>560000</v>
      </c>
      <c r="P61" s="162"/>
      <c r="Q61" s="163"/>
      <c r="R61" s="165"/>
      <c r="S61" s="79" t="s">
        <v>191</v>
      </c>
      <c r="T61" s="103"/>
    </row>
    <row r="62" spans="1:20" ht="47.25">
      <c r="A62" s="95">
        <v>55</v>
      </c>
      <c r="B62" s="99" t="s">
        <v>266</v>
      </c>
      <c r="C62" s="149" t="s">
        <v>189</v>
      </c>
      <c r="D62" s="96" t="s">
        <v>190</v>
      </c>
      <c r="E62" s="100">
        <f>F62</f>
        <v>1000000</v>
      </c>
      <c r="F62" s="81">
        <v>1000000</v>
      </c>
      <c r="G62" s="162"/>
      <c r="H62" s="162"/>
      <c r="I62" s="162"/>
      <c r="J62" s="83"/>
      <c r="K62" s="91"/>
      <c r="L62" s="83"/>
      <c r="M62" s="162"/>
      <c r="N62" s="162"/>
      <c r="O62" s="160"/>
      <c r="P62" s="162"/>
      <c r="Q62" s="163"/>
      <c r="R62" s="165"/>
      <c r="S62" s="79" t="s">
        <v>191</v>
      </c>
      <c r="T62" s="103"/>
    </row>
    <row r="63" spans="1:20" ht="47.25" customHeight="1">
      <c r="A63" s="95">
        <v>56</v>
      </c>
      <c r="B63" s="99" t="s">
        <v>267</v>
      </c>
      <c r="C63" s="149" t="s">
        <v>189</v>
      </c>
      <c r="D63" s="96" t="s">
        <v>248</v>
      </c>
      <c r="E63" s="100">
        <f>F63</f>
        <v>330000</v>
      </c>
      <c r="F63" s="81">
        <v>330000</v>
      </c>
      <c r="G63" s="162"/>
      <c r="H63" s="162"/>
      <c r="I63" s="162"/>
      <c r="J63" s="83"/>
      <c r="K63" s="91"/>
      <c r="L63" s="83"/>
      <c r="M63" s="162"/>
      <c r="N63" s="162"/>
      <c r="O63" s="160"/>
      <c r="P63" s="162"/>
      <c r="Q63" s="163"/>
      <c r="R63" s="165"/>
      <c r="S63" s="79" t="s">
        <v>191</v>
      </c>
      <c r="T63" s="103"/>
    </row>
    <row r="64" spans="1:20" ht="78.75">
      <c r="A64" s="95">
        <v>57</v>
      </c>
      <c r="B64" s="99" t="s">
        <v>268</v>
      </c>
      <c r="C64" s="149" t="s">
        <v>189</v>
      </c>
      <c r="D64" s="96" t="s">
        <v>238</v>
      </c>
      <c r="E64" s="100">
        <f>F64</f>
        <v>1110000</v>
      </c>
      <c r="F64" s="81">
        <v>1110000</v>
      </c>
      <c r="G64" s="162"/>
      <c r="H64" s="162"/>
      <c r="I64" s="162"/>
      <c r="J64" s="83"/>
      <c r="K64" s="91"/>
      <c r="L64" s="83"/>
      <c r="M64" s="162"/>
      <c r="N64" s="162"/>
      <c r="O64" s="83"/>
      <c r="P64" s="162"/>
      <c r="Q64" s="163"/>
      <c r="R64" s="165"/>
      <c r="S64" s="79" t="s">
        <v>191</v>
      </c>
      <c r="T64" s="103"/>
    </row>
    <row r="65" spans="1:20" ht="47.25">
      <c r="A65" s="95">
        <v>58</v>
      </c>
      <c r="B65" s="99" t="s">
        <v>269</v>
      </c>
      <c r="C65" s="149" t="s">
        <v>189</v>
      </c>
      <c r="D65" s="96" t="s">
        <v>262</v>
      </c>
      <c r="E65" s="83">
        <v>300000</v>
      </c>
      <c r="F65" s="81">
        <v>300000</v>
      </c>
      <c r="G65" s="162"/>
      <c r="H65" s="162"/>
      <c r="I65" s="162"/>
      <c r="J65" s="83"/>
      <c r="K65" s="91"/>
      <c r="L65" s="83"/>
      <c r="M65" s="162"/>
      <c r="N65" s="162"/>
      <c r="O65" s="83">
        <v>300000</v>
      </c>
      <c r="P65" s="162"/>
      <c r="Q65" s="163"/>
      <c r="R65" s="165"/>
      <c r="S65" s="79" t="s">
        <v>191</v>
      </c>
      <c r="T65" s="103"/>
    </row>
    <row r="66" spans="1:20" ht="63">
      <c r="A66" s="95">
        <v>59</v>
      </c>
      <c r="B66" s="99" t="s">
        <v>270</v>
      </c>
      <c r="C66" s="149" t="s">
        <v>189</v>
      </c>
      <c r="D66" s="96" t="s">
        <v>248</v>
      </c>
      <c r="E66" s="100">
        <f t="shared" ref="E66:E75" si="1">F66</f>
        <v>2000000</v>
      </c>
      <c r="F66" s="81">
        <v>2000000</v>
      </c>
      <c r="G66" s="162"/>
      <c r="H66" s="162"/>
      <c r="I66" s="162"/>
      <c r="J66" s="168"/>
      <c r="K66" s="169"/>
      <c r="L66" s="168"/>
      <c r="M66" s="162"/>
      <c r="N66" s="162"/>
      <c r="O66" s="168"/>
      <c r="P66" s="162"/>
      <c r="Q66" s="163"/>
      <c r="R66" s="165"/>
      <c r="S66" s="79" t="s">
        <v>191</v>
      </c>
      <c r="T66" s="103"/>
    </row>
    <row r="67" spans="1:20" ht="47.25">
      <c r="A67" s="95">
        <v>60</v>
      </c>
      <c r="B67" s="99" t="s">
        <v>271</v>
      </c>
      <c r="C67" s="149" t="s">
        <v>189</v>
      </c>
      <c r="D67" s="96" t="s">
        <v>190</v>
      </c>
      <c r="E67" s="100">
        <f t="shared" si="1"/>
        <v>2000000</v>
      </c>
      <c r="F67" s="81">
        <v>2000000</v>
      </c>
      <c r="G67" s="162"/>
      <c r="H67" s="162"/>
      <c r="I67" s="162"/>
      <c r="J67" s="83"/>
      <c r="K67" s="91"/>
      <c r="L67" s="83"/>
      <c r="M67" s="162"/>
      <c r="N67" s="162"/>
      <c r="O67" s="83"/>
      <c r="P67" s="162"/>
      <c r="Q67" s="163"/>
      <c r="R67" s="165"/>
      <c r="S67" s="79" t="s">
        <v>191</v>
      </c>
      <c r="T67" s="103"/>
    </row>
    <row r="68" spans="1:20" ht="47.25">
      <c r="A68" s="95">
        <v>61</v>
      </c>
      <c r="B68" s="99" t="s">
        <v>272</v>
      </c>
      <c r="C68" s="149" t="s">
        <v>189</v>
      </c>
      <c r="D68" s="96" t="s">
        <v>273</v>
      </c>
      <c r="E68" s="100">
        <f t="shared" si="1"/>
        <v>2000000</v>
      </c>
      <c r="F68" s="81">
        <v>2000000</v>
      </c>
      <c r="G68" s="162"/>
      <c r="H68" s="162"/>
      <c r="I68" s="162"/>
      <c r="J68" s="83"/>
      <c r="K68" s="91"/>
      <c r="L68" s="83"/>
      <c r="M68" s="162"/>
      <c r="N68" s="162"/>
      <c r="O68" s="83"/>
      <c r="P68" s="162"/>
      <c r="Q68" s="163"/>
      <c r="R68" s="165"/>
      <c r="S68" s="79" t="s">
        <v>191</v>
      </c>
      <c r="T68" s="103"/>
    </row>
    <row r="69" spans="1:20" ht="47.25">
      <c r="A69" s="95">
        <v>62</v>
      </c>
      <c r="B69" s="96" t="s">
        <v>274</v>
      </c>
      <c r="C69" s="149" t="s">
        <v>189</v>
      </c>
      <c r="D69" s="96" t="s">
        <v>275</v>
      </c>
      <c r="E69" s="100">
        <f t="shared" si="1"/>
        <v>1000000</v>
      </c>
      <c r="F69" s="81">
        <v>1000000</v>
      </c>
      <c r="G69" s="162"/>
      <c r="H69" s="162"/>
      <c r="I69" s="162"/>
      <c r="J69" s="81"/>
      <c r="K69" s="81"/>
      <c r="L69" s="81"/>
      <c r="M69" s="162"/>
      <c r="N69" s="162"/>
      <c r="O69" s="81"/>
      <c r="P69" s="162"/>
      <c r="Q69" s="163"/>
      <c r="R69" s="165"/>
      <c r="S69" s="79" t="s">
        <v>191</v>
      </c>
      <c r="T69" s="103"/>
    </row>
    <row r="70" spans="1:20" ht="47.25">
      <c r="A70" s="95">
        <v>63</v>
      </c>
      <c r="B70" s="96" t="s">
        <v>276</v>
      </c>
      <c r="C70" s="149" t="s">
        <v>189</v>
      </c>
      <c r="D70" s="96" t="s">
        <v>100</v>
      </c>
      <c r="E70" s="100">
        <f t="shared" si="1"/>
        <v>1000000</v>
      </c>
      <c r="F70" s="81">
        <v>1000000</v>
      </c>
      <c r="G70" s="162"/>
      <c r="H70" s="162"/>
      <c r="I70" s="162"/>
      <c r="J70" s="81"/>
      <c r="K70" s="81"/>
      <c r="L70" s="81"/>
      <c r="M70" s="162"/>
      <c r="N70" s="162"/>
      <c r="O70" s="81"/>
      <c r="P70" s="162"/>
      <c r="Q70" s="163"/>
      <c r="R70" s="165"/>
      <c r="S70" s="79" t="s">
        <v>191</v>
      </c>
      <c r="T70" s="103"/>
    </row>
    <row r="71" spans="1:20" ht="47.25">
      <c r="A71" s="95">
        <v>64</v>
      </c>
      <c r="B71" s="96" t="s">
        <v>277</v>
      </c>
      <c r="C71" s="149" t="s">
        <v>189</v>
      </c>
      <c r="D71" s="96" t="s">
        <v>278</v>
      </c>
      <c r="E71" s="100">
        <f t="shared" si="1"/>
        <v>1000000</v>
      </c>
      <c r="F71" s="81">
        <v>1000000</v>
      </c>
      <c r="G71" s="162"/>
      <c r="H71" s="162"/>
      <c r="I71" s="162"/>
      <c r="J71" s="81"/>
      <c r="K71" s="81"/>
      <c r="L71" s="81"/>
      <c r="M71" s="162"/>
      <c r="N71" s="162"/>
      <c r="O71" s="81"/>
      <c r="P71" s="162"/>
      <c r="Q71" s="163"/>
      <c r="R71" s="165"/>
      <c r="S71" s="79" t="s">
        <v>191</v>
      </c>
      <c r="T71" s="103"/>
    </row>
    <row r="72" spans="1:20" ht="47.25">
      <c r="A72" s="95">
        <v>65</v>
      </c>
      <c r="B72" s="96" t="s">
        <v>279</v>
      </c>
      <c r="C72" s="149" t="s">
        <v>189</v>
      </c>
      <c r="D72" s="96" t="s">
        <v>100</v>
      </c>
      <c r="E72" s="100">
        <f t="shared" si="1"/>
        <v>1000000</v>
      </c>
      <c r="F72" s="81">
        <v>1000000</v>
      </c>
      <c r="G72" s="162"/>
      <c r="H72" s="162"/>
      <c r="I72" s="162"/>
      <c r="J72" s="81"/>
      <c r="K72" s="81"/>
      <c r="L72" s="81"/>
      <c r="M72" s="162"/>
      <c r="N72" s="162"/>
      <c r="O72" s="81"/>
      <c r="P72" s="162"/>
      <c r="Q72" s="163"/>
      <c r="R72" s="165"/>
      <c r="S72" s="79" t="s">
        <v>191</v>
      </c>
      <c r="T72" s="103"/>
    </row>
    <row r="73" spans="1:20" ht="47.25">
      <c r="A73" s="95">
        <v>66</v>
      </c>
      <c r="B73" s="96" t="s">
        <v>280</v>
      </c>
      <c r="C73" s="149" t="s">
        <v>189</v>
      </c>
      <c r="D73" s="96" t="s">
        <v>278</v>
      </c>
      <c r="E73" s="100">
        <f t="shared" si="1"/>
        <v>1000000</v>
      </c>
      <c r="F73" s="81">
        <v>1000000</v>
      </c>
      <c r="G73" s="162"/>
      <c r="H73" s="162"/>
      <c r="I73" s="162"/>
      <c r="J73" s="81"/>
      <c r="K73" s="81"/>
      <c r="L73" s="81"/>
      <c r="M73" s="162"/>
      <c r="N73" s="162"/>
      <c r="O73" s="81"/>
      <c r="P73" s="162"/>
      <c r="Q73" s="163"/>
      <c r="R73" s="165"/>
      <c r="S73" s="79" t="s">
        <v>191</v>
      </c>
      <c r="T73" s="103"/>
    </row>
    <row r="74" spans="1:20" ht="63">
      <c r="A74" s="95">
        <v>67</v>
      </c>
      <c r="B74" s="96" t="s">
        <v>281</v>
      </c>
      <c r="C74" s="149" t="s">
        <v>189</v>
      </c>
      <c r="D74" s="96" t="s">
        <v>282</v>
      </c>
      <c r="E74" s="100">
        <f t="shared" si="1"/>
        <v>1000000</v>
      </c>
      <c r="F74" s="81">
        <v>1000000</v>
      </c>
      <c r="G74" s="162"/>
      <c r="H74" s="162"/>
      <c r="I74" s="162"/>
      <c r="J74" s="81"/>
      <c r="K74" s="81"/>
      <c r="L74" s="81"/>
      <c r="M74" s="162"/>
      <c r="N74" s="162"/>
      <c r="O74" s="81"/>
      <c r="P74" s="162"/>
      <c r="Q74" s="163"/>
      <c r="R74" s="165"/>
      <c r="S74" s="79" t="s">
        <v>191</v>
      </c>
      <c r="T74" s="103"/>
    </row>
    <row r="75" spans="1:20" ht="47.25">
      <c r="A75" s="95">
        <v>68</v>
      </c>
      <c r="B75" s="96" t="s">
        <v>283</v>
      </c>
      <c r="C75" s="149" t="s">
        <v>189</v>
      </c>
      <c r="D75" s="96" t="s">
        <v>50</v>
      </c>
      <c r="E75" s="100">
        <f t="shared" si="1"/>
        <v>1000000</v>
      </c>
      <c r="F75" s="81">
        <v>1000000</v>
      </c>
      <c r="G75" s="162"/>
      <c r="H75" s="162"/>
      <c r="I75" s="162"/>
      <c r="J75" s="81"/>
      <c r="K75" s="81"/>
      <c r="L75" s="81"/>
      <c r="M75" s="162"/>
      <c r="N75" s="162"/>
      <c r="O75" s="81"/>
      <c r="P75" s="162"/>
      <c r="Q75" s="163"/>
      <c r="R75" s="165"/>
      <c r="S75" s="79" t="s">
        <v>191</v>
      </c>
      <c r="T75" s="103"/>
    </row>
    <row r="76" spans="1:20" ht="47.25">
      <c r="A76" s="95">
        <v>69</v>
      </c>
      <c r="B76" s="105" t="s">
        <v>284</v>
      </c>
      <c r="C76" s="149" t="s">
        <v>189</v>
      </c>
      <c r="D76" s="105" t="s">
        <v>151</v>
      </c>
      <c r="E76" s="82">
        <v>1000000</v>
      </c>
      <c r="F76" s="81">
        <v>1000000</v>
      </c>
      <c r="G76" s="162"/>
      <c r="H76" s="162"/>
      <c r="I76" s="162"/>
      <c r="J76" s="105"/>
      <c r="K76" s="106"/>
      <c r="L76" s="105"/>
      <c r="M76" s="162"/>
      <c r="N76" s="162"/>
      <c r="O76" s="81">
        <v>1000000</v>
      </c>
      <c r="P76" s="162"/>
      <c r="Q76" s="163"/>
      <c r="R76" s="165"/>
      <c r="S76" s="79" t="s">
        <v>191</v>
      </c>
      <c r="T76" s="103"/>
    </row>
    <row r="77" spans="1:20" ht="47.25">
      <c r="A77" s="95">
        <v>70</v>
      </c>
      <c r="B77" s="105" t="s">
        <v>285</v>
      </c>
      <c r="C77" s="149" t="s">
        <v>189</v>
      </c>
      <c r="D77" s="105"/>
      <c r="E77" s="100">
        <f>F77</f>
        <v>1000000</v>
      </c>
      <c r="F77" s="81">
        <v>1000000</v>
      </c>
      <c r="G77" s="162"/>
      <c r="H77" s="162"/>
      <c r="I77" s="162"/>
      <c r="J77" s="105"/>
      <c r="K77" s="106"/>
      <c r="L77" s="105"/>
      <c r="M77" s="162"/>
      <c r="N77" s="162"/>
      <c r="O77" s="105"/>
      <c r="P77" s="162"/>
      <c r="Q77" s="163"/>
      <c r="R77" s="165"/>
      <c r="S77" s="79" t="s">
        <v>191</v>
      </c>
      <c r="T77" s="103"/>
    </row>
    <row r="78" spans="1:20" s="167" customFormat="1" ht="94.5">
      <c r="A78" s="95">
        <v>71</v>
      </c>
      <c r="B78" s="102" t="s">
        <v>286</v>
      </c>
      <c r="C78" s="149" t="s">
        <v>189</v>
      </c>
      <c r="D78" s="102" t="s">
        <v>70</v>
      </c>
      <c r="E78" s="82">
        <v>500000</v>
      </c>
      <c r="F78" s="81">
        <v>500000</v>
      </c>
      <c r="G78" s="162"/>
      <c r="H78" s="162"/>
      <c r="I78" s="162"/>
      <c r="J78" s="81" t="s">
        <v>287</v>
      </c>
      <c r="K78" s="81">
        <v>485600</v>
      </c>
      <c r="L78" s="81" t="s">
        <v>79</v>
      </c>
      <c r="M78" s="162"/>
      <c r="N78" s="162"/>
      <c r="O78" s="81">
        <v>500000</v>
      </c>
      <c r="P78" s="162"/>
      <c r="Q78" s="163"/>
      <c r="R78" s="165">
        <v>0.25</v>
      </c>
      <c r="S78" s="79" t="s">
        <v>191</v>
      </c>
      <c r="T78" s="103"/>
    </row>
    <row r="79" spans="1:20" ht="47.25">
      <c r="A79" s="95">
        <v>72</v>
      </c>
      <c r="B79" s="102" t="s">
        <v>288</v>
      </c>
      <c r="C79" s="149" t="s">
        <v>189</v>
      </c>
      <c r="D79" s="96" t="s">
        <v>54</v>
      </c>
      <c r="E79" s="100">
        <f>F79</f>
        <v>500000</v>
      </c>
      <c r="F79" s="81">
        <v>500000</v>
      </c>
      <c r="G79" s="162"/>
      <c r="H79" s="162"/>
      <c r="I79" s="162"/>
      <c r="J79" s="81"/>
      <c r="K79" s="81"/>
      <c r="L79" s="81"/>
      <c r="M79" s="162"/>
      <c r="N79" s="162"/>
      <c r="O79" s="81"/>
      <c r="P79" s="162"/>
      <c r="Q79" s="163"/>
      <c r="R79" s="165"/>
      <c r="S79" s="79" t="s">
        <v>191</v>
      </c>
      <c r="T79" s="103"/>
    </row>
    <row r="80" spans="1:20" ht="47.25">
      <c r="A80" s="95">
        <v>73</v>
      </c>
      <c r="B80" s="102" t="s">
        <v>289</v>
      </c>
      <c r="C80" s="149" t="s">
        <v>189</v>
      </c>
      <c r="D80" s="96" t="s">
        <v>129</v>
      </c>
      <c r="E80" s="82">
        <v>500000</v>
      </c>
      <c r="F80" s="81">
        <v>500000</v>
      </c>
      <c r="G80" s="162"/>
      <c r="H80" s="162"/>
      <c r="I80" s="162"/>
      <c r="J80" s="81"/>
      <c r="K80" s="81"/>
      <c r="L80" s="81"/>
      <c r="M80" s="162"/>
      <c r="N80" s="162"/>
      <c r="O80" s="81">
        <v>500000</v>
      </c>
      <c r="P80" s="162"/>
      <c r="Q80" s="163"/>
      <c r="R80" s="165"/>
      <c r="S80" s="79" t="s">
        <v>191</v>
      </c>
      <c r="T80" s="103"/>
    </row>
    <row r="81" spans="1:50" ht="47.25">
      <c r="A81" s="95">
        <v>74</v>
      </c>
      <c r="B81" s="96" t="s">
        <v>290</v>
      </c>
      <c r="C81" s="149" t="s">
        <v>189</v>
      </c>
      <c r="D81" s="96" t="s">
        <v>291</v>
      </c>
      <c r="E81" s="82">
        <v>500000</v>
      </c>
      <c r="F81" s="81">
        <v>500000</v>
      </c>
      <c r="G81" s="162"/>
      <c r="H81" s="162"/>
      <c r="I81" s="162"/>
      <c r="J81" s="81"/>
      <c r="K81" s="81"/>
      <c r="L81" s="81"/>
      <c r="M81" s="162"/>
      <c r="N81" s="162"/>
      <c r="O81" s="81">
        <v>500000</v>
      </c>
      <c r="P81" s="162"/>
      <c r="Q81" s="163"/>
      <c r="R81" s="165"/>
      <c r="S81" s="79" t="s">
        <v>191</v>
      </c>
      <c r="T81" s="103"/>
    </row>
    <row r="82" spans="1:50" ht="47.25">
      <c r="A82" s="95">
        <v>75</v>
      </c>
      <c r="B82" s="99" t="s">
        <v>604</v>
      </c>
      <c r="C82" s="149" t="s">
        <v>189</v>
      </c>
      <c r="D82" s="96" t="s">
        <v>605</v>
      </c>
      <c r="E82" s="100">
        <f>F82</f>
        <v>500000</v>
      </c>
      <c r="F82" s="81">
        <v>500000</v>
      </c>
      <c r="G82" s="162"/>
      <c r="H82" s="162"/>
      <c r="I82" s="162"/>
      <c r="J82" s="81"/>
      <c r="K82" s="81"/>
      <c r="L82" s="81"/>
      <c r="M82" s="162"/>
      <c r="N82" s="162"/>
      <c r="O82" s="81"/>
      <c r="P82" s="162"/>
      <c r="Q82" s="163"/>
      <c r="R82" s="165"/>
      <c r="S82" s="79" t="s">
        <v>191</v>
      </c>
      <c r="T82" s="103"/>
    </row>
    <row r="83" spans="1:50" ht="47.25">
      <c r="A83" s="95">
        <v>76</v>
      </c>
      <c r="B83" s="102" t="s">
        <v>606</v>
      </c>
      <c r="C83" s="149" t="s">
        <v>189</v>
      </c>
      <c r="D83" s="96" t="s">
        <v>129</v>
      </c>
      <c r="E83" s="100">
        <f>F83</f>
        <v>500000</v>
      </c>
      <c r="F83" s="81">
        <v>500000</v>
      </c>
      <c r="G83" s="162"/>
      <c r="H83" s="162"/>
      <c r="I83" s="162"/>
      <c r="J83" s="81"/>
      <c r="K83" s="81"/>
      <c r="L83" s="81"/>
      <c r="M83" s="162"/>
      <c r="N83" s="162"/>
      <c r="O83" s="81"/>
      <c r="P83" s="162"/>
      <c r="Q83" s="163"/>
      <c r="R83" s="165"/>
      <c r="S83" s="79" t="s">
        <v>191</v>
      </c>
      <c r="T83" s="103"/>
    </row>
    <row r="84" spans="1:50" ht="47.25">
      <c r="A84" s="95">
        <v>77</v>
      </c>
      <c r="B84" s="99" t="s">
        <v>607</v>
      </c>
      <c r="C84" s="149" t="s">
        <v>189</v>
      </c>
      <c r="D84" s="96" t="s">
        <v>39</v>
      </c>
      <c r="E84" s="100">
        <f>F84</f>
        <v>500000</v>
      </c>
      <c r="F84" s="81">
        <v>500000</v>
      </c>
      <c r="G84" s="162"/>
      <c r="H84" s="162"/>
      <c r="I84" s="162"/>
      <c r="J84" s="81"/>
      <c r="K84" s="81"/>
      <c r="L84" s="81"/>
      <c r="M84" s="162"/>
      <c r="N84" s="162"/>
      <c r="O84" s="81"/>
      <c r="P84" s="162"/>
      <c r="Q84" s="163"/>
      <c r="R84" s="165"/>
      <c r="S84" s="79" t="s">
        <v>191</v>
      </c>
      <c r="T84" s="103"/>
    </row>
    <row r="85" spans="1:50" ht="47.25">
      <c r="A85" s="95">
        <v>78</v>
      </c>
      <c r="B85" s="99" t="s">
        <v>292</v>
      </c>
      <c r="C85" s="149" t="s">
        <v>189</v>
      </c>
      <c r="D85" s="96" t="s">
        <v>28</v>
      </c>
      <c r="E85" s="100">
        <f>F85</f>
        <v>500000</v>
      </c>
      <c r="F85" s="81">
        <v>500000</v>
      </c>
      <c r="G85" s="162"/>
      <c r="H85" s="162"/>
      <c r="I85" s="162"/>
      <c r="J85" s="81"/>
      <c r="K85" s="81"/>
      <c r="L85" s="81"/>
      <c r="M85" s="162"/>
      <c r="N85" s="162"/>
      <c r="O85" s="81"/>
      <c r="P85" s="162"/>
      <c r="Q85" s="163"/>
      <c r="R85" s="165"/>
      <c r="S85" s="79" t="s">
        <v>191</v>
      </c>
      <c r="T85" s="103"/>
    </row>
    <row r="86" spans="1:50" ht="47.25">
      <c r="A86" s="95">
        <v>79</v>
      </c>
      <c r="B86" s="96" t="s">
        <v>293</v>
      </c>
      <c r="C86" s="149" t="s">
        <v>189</v>
      </c>
      <c r="D86" s="96" t="s">
        <v>129</v>
      </c>
      <c r="E86" s="82">
        <v>500000</v>
      </c>
      <c r="F86" s="81">
        <v>500000</v>
      </c>
      <c r="G86" s="162"/>
      <c r="H86" s="162"/>
      <c r="I86" s="162"/>
      <c r="J86" s="81"/>
      <c r="K86" s="81"/>
      <c r="L86" s="81"/>
      <c r="M86" s="162"/>
      <c r="N86" s="162"/>
      <c r="O86" s="81">
        <v>500000</v>
      </c>
      <c r="P86" s="162"/>
      <c r="Q86" s="163"/>
      <c r="R86" s="165"/>
      <c r="S86" s="79" t="s">
        <v>191</v>
      </c>
      <c r="T86" s="103"/>
    </row>
    <row r="87" spans="1:50" ht="47.25">
      <c r="A87" s="95">
        <v>80</v>
      </c>
      <c r="B87" s="96" t="s">
        <v>294</v>
      </c>
      <c r="C87" s="149" t="s">
        <v>189</v>
      </c>
      <c r="D87" s="96" t="s">
        <v>115</v>
      </c>
      <c r="E87" s="100">
        <f>F87</f>
        <v>500000</v>
      </c>
      <c r="F87" s="81">
        <v>500000</v>
      </c>
      <c r="G87" s="162"/>
      <c r="H87" s="162"/>
      <c r="I87" s="162"/>
      <c r="J87" s="81"/>
      <c r="K87" s="81"/>
      <c r="L87" s="81"/>
      <c r="M87" s="162"/>
      <c r="N87" s="162"/>
      <c r="O87" s="81"/>
      <c r="P87" s="162"/>
      <c r="Q87" s="163"/>
      <c r="R87" s="165"/>
      <c r="S87" s="79" t="s">
        <v>191</v>
      </c>
      <c r="T87" s="103"/>
    </row>
    <row r="88" spans="1:50" ht="47.25">
      <c r="A88" s="95">
        <v>81</v>
      </c>
      <c r="B88" s="96" t="s">
        <v>295</v>
      </c>
      <c r="C88" s="149" t="s">
        <v>189</v>
      </c>
      <c r="D88" s="96" t="s">
        <v>296</v>
      </c>
      <c r="E88" s="82">
        <v>500000</v>
      </c>
      <c r="F88" s="81">
        <v>500000</v>
      </c>
      <c r="G88" s="162"/>
      <c r="H88" s="162"/>
      <c r="I88" s="162"/>
      <c r="J88" s="81"/>
      <c r="K88" s="81"/>
      <c r="L88" s="81"/>
      <c r="M88" s="162"/>
      <c r="N88" s="162"/>
      <c r="O88" s="81">
        <v>500000</v>
      </c>
      <c r="P88" s="162"/>
      <c r="Q88" s="163"/>
      <c r="R88" s="165"/>
      <c r="S88" s="79" t="s">
        <v>191</v>
      </c>
      <c r="T88" s="103"/>
    </row>
    <row r="89" spans="1:50" ht="47.25">
      <c r="A89" s="95">
        <v>82</v>
      </c>
      <c r="B89" s="96" t="s">
        <v>295</v>
      </c>
      <c r="C89" s="149" t="s">
        <v>189</v>
      </c>
      <c r="D89" s="96" t="s">
        <v>296</v>
      </c>
      <c r="E89" s="100">
        <f>F89</f>
        <v>500000</v>
      </c>
      <c r="F89" s="81">
        <v>500000</v>
      </c>
      <c r="G89" s="162"/>
      <c r="H89" s="162"/>
      <c r="I89" s="162"/>
      <c r="J89" s="81"/>
      <c r="K89" s="81"/>
      <c r="L89" s="81"/>
      <c r="M89" s="162"/>
      <c r="N89" s="162"/>
      <c r="O89" s="81"/>
      <c r="P89" s="162"/>
      <c r="Q89" s="163"/>
      <c r="R89" s="165"/>
      <c r="S89" s="79" t="s">
        <v>191</v>
      </c>
      <c r="T89" s="103"/>
    </row>
    <row r="90" spans="1:50" s="167" customFormat="1" ht="110.25">
      <c r="A90" s="95">
        <v>83</v>
      </c>
      <c r="B90" s="96" t="s">
        <v>297</v>
      </c>
      <c r="C90" s="149" t="s">
        <v>189</v>
      </c>
      <c r="D90" s="96" t="s">
        <v>86</v>
      </c>
      <c r="E90" s="82">
        <v>500000</v>
      </c>
      <c r="F90" s="82">
        <v>500000</v>
      </c>
      <c r="G90" s="162"/>
      <c r="H90" s="162"/>
      <c r="I90" s="162"/>
      <c r="J90" s="81" t="s">
        <v>298</v>
      </c>
      <c r="K90" s="81">
        <v>485600</v>
      </c>
      <c r="L90" s="81" t="s">
        <v>226</v>
      </c>
      <c r="M90" s="162"/>
      <c r="N90" s="162"/>
      <c r="O90" s="82">
        <v>500000</v>
      </c>
      <c r="P90" s="82">
        <f>479600</f>
        <v>479600</v>
      </c>
      <c r="Q90" s="165">
        <v>1</v>
      </c>
      <c r="R90" s="165">
        <v>1</v>
      </c>
      <c r="S90" s="79" t="s">
        <v>191</v>
      </c>
      <c r="T90" s="103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92"/>
      <c r="AS90" s="92"/>
      <c r="AT90" s="92"/>
      <c r="AU90" s="92"/>
      <c r="AV90" s="92"/>
      <c r="AW90" s="92"/>
      <c r="AX90" s="92"/>
    </row>
    <row r="91" spans="1:50" ht="47.25">
      <c r="A91" s="95">
        <v>84</v>
      </c>
      <c r="B91" s="96" t="s">
        <v>299</v>
      </c>
      <c r="C91" s="149" t="s">
        <v>189</v>
      </c>
      <c r="D91" s="96"/>
      <c r="E91" s="100">
        <f>F91</f>
        <v>500000</v>
      </c>
      <c r="F91" s="81">
        <v>500000</v>
      </c>
      <c r="G91" s="162"/>
      <c r="H91" s="162"/>
      <c r="I91" s="162"/>
      <c r="J91" s="81"/>
      <c r="K91" s="81"/>
      <c r="L91" s="81"/>
      <c r="M91" s="162"/>
      <c r="N91" s="162"/>
      <c r="O91" s="81"/>
      <c r="P91" s="162"/>
      <c r="Q91" s="163"/>
      <c r="R91" s="165"/>
      <c r="S91" s="79" t="s">
        <v>191</v>
      </c>
      <c r="T91" s="103"/>
    </row>
    <row r="92" spans="1:50" s="167" customFormat="1" ht="94.5">
      <c r="A92" s="95">
        <v>85</v>
      </c>
      <c r="B92" s="96" t="s">
        <v>300</v>
      </c>
      <c r="C92" s="149" t="s">
        <v>189</v>
      </c>
      <c r="D92" s="96" t="s">
        <v>129</v>
      </c>
      <c r="E92" s="82">
        <v>500000</v>
      </c>
      <c r="F92" s="81">
        <v>500000</v>
      </c>
      <c r="G92" s="162"/>
      <c r="H92" s="162"/>
      <c r="I92" s="162"/>
      <c r="J92" s="81" t="s">
        <v>301</v>
      </c>
      <c r="K92" s="81">
        <v>485600</v>
      </c>
      <c r="L92" s="81" t="s">
        <v>226</v>
      </c>
      <c r="M92" s="162"/>
      <c r="N92" s="162"/>
      <c r="O92" s="81">
        <v>500000</v>
      </c>
      <c r="P92" s="162"/>
      <c r="Q92" s="163"/>
      <c r="R92" s="165">
        <v>0.25</v>
      </c>
      <c r="S92" s="79" t="s">
        <v>191</v>
      </c>
      <c r="T92" s="103"/>
    </row>
    <row r="93" spans="1:50" ht="47.25">
      <c r="A93" s="95">
        <v>86</v>
      </c>
      <c r="B93" s="99" t="s">
        <v>608</v>
      </c>
      <c r="C93" s="149" t="s">
        <v>189</v>
      </c>
      <c r="D93" s="96" t="s">
        <v>296</v>
      </c>
      <c r="E93" s="100">
        <f t="shared" ref="E93:E102" si="2">F93</f>
        <v>500000</v>
      </c>
      <c r="F93" s="81">
        <v>500000</v>
      </c>
      <c r="G93" s="162"/>
      <c r="H93" s="162"/>
      <c r="I93" s="162"/>
      <c r="J93" s="81"/>
      <c r="K93" s="81"/>
      <c r="L93" s="81"/>
      <c r="M93" s="162"/>
      <c r="N93" s="162"/>
      <c r="O93" s="170"/>
      <c r="P93" s="162"/>
      <c r="Q93" s="163"/>
      <c r="R93" s="164"/>
      <c r="S93" s="79" t="s">
        <v>191</v>
      </c>
      <c r="T93" s="103"/>
    </row>
    <row r="94" spans="1:50" ht="47.25">
      <c r="A94" s="95">
        <v>87</v>
      </c>
      <c r="B94" s="96" t="s">
        <v>302</v>
      </c>
      <c r="C94" s="149" t="s">
        <v>189</v>
      </c>
      <c r="D94" s="96"/>
      <c r="E94" s="100">
        <f t="shared" si="2"/>
        <v>500000</v>
      </c>
      <c r="F94" s="81">
        <v>500000</v>
      </c>
      <c r="G94" s="162"/>
      <c r="H94" s="162"/>
      <c r="I94" s="162"/>
      <c r="J94" s="81"/>
      <c r="K94" s="81"/>
      <c r="L94" s="81"/>
      <c r="M94" s="162"/>
      <c r="N94" s="162"/>
      <c r="O94" s="81"/>
      <c r="P94" s="162"/>
      <c r="Q94" s="163"/>
      <c r="R94" s="164"/>
      <c r="S94" s="79" t="s">
        <v>191</v>
      </c>
      <c r="T94" s="103"/>
    </row>
    <row r="95" spans="1:50" ht="47.25">
      <c r="A95" s="95">
        <v>88</v>
      </c>
      <c r="B95" s="96" t="s">
        <v>303</v>
      </c>
      <c r="C95" s="149" t="s">
        <v>189</v>
      </c>
      <c r="D95" s="96" t="s">
        <v>304</v>
      </c>
      <c r="E95" s="100">
        <f t="shared" si="2"/>
        <v>500000</v>
      </c>
      <c r="F95" s="81">
        <v>500000</v>
      </c>
      <c r="G95" s="162"/>
      <c r="H95" s="162"/>
      <c r="I95" s="162"/>
      <c r="J95" s="81"/>
      <c r="K95" s="81"/>
      <c r="L95" s="81"/>
      <c r="M95" s="162"/>
      <c r="N95" s="162"/>
      <c r="O95" s="81"/>
      <c r="P95" s="162"/>
      <c r="Q95" s="163"/>
      <c r="R95" s="164"/>
      <c r="S95" s="79" t="s">
        <v>191</v>
      </c>
      <c r="T95" s="103"/>
    </row>
    <row r="96" spans="1:50" ht="47.25">
      <c r="A96" s="95">
        <v>89</v>
      </c>
      <c r="B96" s="99" t="s">
        <v>609</v>
      </c>
      <c r="C96" s="149" t="s">
        <v>189</v>
      </c>
      <c r="D96" s="96"/>
      <c r="E96" s="100">
        <f t="shared" si="2"/>
        <v>500000</v>
      </c>
      <c r="F96" s="81">
        <v>500000</v>
      </c>
      <c r="G96" s="162"/>
      <c r="H96" s="162"/>
      <c r="I96" s="162"/>
      <c r="J96" s="81"/>
      <c r="K96" s="81"/>
      <c r="L96" s="81"/>
      <c r="M96" s="162"/>
      <c r="N96" s="162"/>
      <c r="O96" s="81"/>
      <c r="P96" s="162"/>
      <c r="Q96" s="163"/>
      <c r="R96" s="164"/>
      <c r="S96" s="79" t="s">
        <v>191</v>
      </c>
      <c r="T96" s="103"/>
    </row>
    <row r="97" spans="1:50" ht="47.25">
      <c r="A97" s="95">
        <v>90</v>
      </c>
      <c r="B97" s="96" t="s">
        <v>305</v>
      </c>
      <c r="C97" s="149" t="s">
        <v>189</v>
      </c>
      <c r="D97" s="96" t="s">
        <v>306</v>
      </c>
      <c r="E97" s="100">
        <f t="shared" si="2"/>
        <v>500000</v>
      </c>
      <c r="F97" s="81">
        <v>500000</v>
      </c>
      <c r="G97" s="162"/>
      <c r="H97" s="162"/>
      <c r="I97" s="162"/>
      <c r="J97" s="81"/>
      <c r="K97" s="81"/>
      <c r="L97" s="81"/>
      <c r="M97" s="162"/>
      <c r="N97" s="162"/>
      <c r="O97" s="81"/>
      <c r="P97" s="162"/>
      <c r="Q97" s="163"/>
      <c r="R97" s="164"/>
      <c r="S97" s="79" t="s">
        <v>191</v>
      </c>
      <c r="T97" s="103"/>
    </row>
    <row r="98" spans="1:50" ht="47.25">
      <c r="A98" s="95">
        <v>91</v>
      </c>
      <c r="B98" s="96" t="s">
        <v>302</v>
      </c>
      <c r="C98" s="149" t="s">
        <v>189</v>
      </c>
      <c r="D98" s="96"/>
      <c r="E98" s="171">
        <f t="shared" si="2"/>
        <v>500000</v>
      </c>
      <c r="F98" s="81">
        <v>500000</v>
      </c>
      <c r="G98" s="162"/>
      <c r="H98" s="162"/>
      <c r="I98" s="162"/>
      <c r="J98" s="81"/>
      <c r="K98" s="81"/>
      <c r="L98" s="81"/>
      <c r="M98" s="162"/>
      <c r="N98" s="162"/>
      <c r="O98" s="81"/>
      <c r="P98" s="162"/>
      <c r="Q98" s="163"/>
      <c r="R98" s="164"/>
      <c r="S98" s="79" t="s">
        <v>191</v>
      </c>
      <c r="T98" s="103"/>
    </row>
    <row r="99" spans="1:50" ht="47.25">
      <c r="A99" s="95">
        <v>92</v>
      </c>
      <c r="B99" s="96" t="s">
        <v>307</v>
      </c>
      <c r="C99" s="149" t="s">
        <v>189</v>
      </c>
      <c r="D99" s="96" t="s">
        <v>36</v>
      </c>
      <c r="E99" s="171">
        <f t="shared" si="2"/>
        <v>500000</v>
      </c>
      <c r="F99" s="81">
        <v>500000</v>
      </c>
      <c r="G99" s="162"/>
      <c r="H99" s="162"/>
      <c r="I99" s="162"/>
      <c r="J99" s="81"/>
      <c r="K99" s="81"/>
      <c r="L99" s="81"/>
      <c r="M99" s="162"/>
      <c r="N99" s="162"/>
      <c r="O99" s="81"/>
      <c r="P99" s="162"/>
      <c r="Q99" s="163"/>
      <c r="R99" s="164"/>
      <c r="S99" s="79" t="s">
        <v>191</v>
      </c>
      <c r="T99" s="103"/>
    </row>
    <row r="100" spans="1:50" ht="47.25">
      <c r="A100" s="95">
        <v>93</v>
      </c>
      <c r="B100" s="96" t="s">
        <v>308</v>
      </c>
      <c r="C100" s="149" t="s">
        <v>189</v>
      </c>
      <c r="D100" s="96"/>
      <c r="E100" s="171">
        <f t="shared" si="2"/>
        <v>500000</v>
      </c>
      <c r="F100" s="81">
        <v>500000</v>
      </c>
      <c r="G100" s="162"/>
      <c r="H100" s="162"/>
      <c r="I100" s="162"/>
      <c r="J100" s="81"/>
      <c r="K100" s="81"/>
      <c r="L100" s="81"/>
      <c r="M100" s="162"/>
      <c r="N100" s="162"/>
      <c r="O100" s="81"/>
      <c r="P100" s="162"/>
      <c r="Q100" s="163"/>
      <c r="R100" s="164"/>
      <c r="S100" s="79" t="s">
        <v>191</v>
      </c>
      <c r="T100" s="103"/>
    </row>
    <row r="101" spans="1:50" ht="47.25">
      <c r="A101" s="95">
        <v>94</v>
      </c>
      <c r="B101" s="96" t="s">
        <v>309</v>
      </c>
      <c r="C101" s="149" t="s">
        <v>189</v>
      </c>
      <c r="D101" s="96" t="s">
        <v>310</v>
      </c>
      <c r="E101" s="171">
        <f t="shared" si="2"/>
        <v>500000</v>
      </c>
      <c r="F101" s="81">
        <v>500000</v>
      </c>
      <c r="G101" s="162"/>
      <c r="H101" s="162"/>
      <c r="I101" s="162"/>
      <c r="J101" s="81"/>
      <c r="K101" s="81"/>
      <c r="L101" s="81"/>
      <c r="M101" s="162"/>
      <c r="N101" s="162"/>
      <c r="O101" s="81"/>
      <c r="P101" s="162"/>
      <c r="Q101" s="163"/>
      <c r="R101" s="164"/>
      <c r="S101" s="79" t="s">
        <v>191</v>
      </c>
      <c r="T101" s="103"/>
    </row>
    <row r="102" spans="1:50" ht="47.25">
      <c r="A102" s="95">
        <v>95</v>
      </c>
      <c r="B102" s="96" t="s">
        <v>311</v>
      </c>
      <c r="C102" s="149" t="s">
        <v>189</v>
      </c>
      <c r="D102" s="96" t="s">
        <v>54</v>
      </c>
      <c r="E102" s="171">
        <f t="shared" si="2"/>
        <v>500000</v>
      </c>
      <c r="F102" s="81">
        <v>500000</v>
      </c>
      <c r="G102" s="162"/>
      <c r="H102" s="162"/>
      <c r="I102" s="162"/>
      <c r="J102" s="81"/>
      <c r="K102" s="81"/>
      <c r="L102" s="81"/>
      <c r="M102" s="162"/>
      <c r="N102" s="162"/>
      <c r="O102" s="81"/>
      <c r="P102" s="162"/>
      <c r="Q102" s="163"/>
      <c r="R102" s="164"/>
      <c r="S102" s="79" t="s">
        <v>191</v>
      </c>
      <c r="T102" s="103"/>
    </row>
    <row r="103" spans="1:50" s="172" customFormat="1" ht="110.25">
      <c r="A103" s="95">
        <v>96</v>
      </c>
      <c r="B103" s="96" t="s">
        <v>312</v>
      </c>
      <c r="C103" s="149" t="s">
        <v>189</v>
      </c>
      <c r="D103" s="96" t="s">
        <v>68</v>
      </c>
      <c r="E103" s="81">
        <v>500000</v>
      </c>
      <c r="F103" s="82">
        <v>500000</v>
      </c>
      <c r="G103" s="162"/>
      <c r="H103" s="162"/>
      <c r="I103" s="162"/>
      <c r="J103" s="81" t="s">
        <v>313</v>
      </c>
      <c r="K103" s="81">
        <v>485700</v>
      </c>
      <c r="L103" s="81" t="s">
        <v>43</v>
      </c>
      <c r="M103" s="162"/>
      <c r="N103" s="162"/>
      <c r="O103" s="82">
        <v>500000</v>
      </c>
      <c r="P103" s="84">
        <f>479700</f>
        <v>479700</v>
      </c>
      <c r="Q103" s="165">
        <v>1</v>
      </c>
      <c r="R103" s="164">
        <v>1</v>
      </c>
      <c r="S103" s="79" t="s">
        <v>191</v>
      </c>
      <c r="T103" s="103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</row>
    <row r="104" spans="1:50" ht="47.25">
      <c r="A104" s="95">
        <v>97</v>
      </c>
      <c r="B104" s="99" t="s">
        <v>610</v>
      </c>
      <c r="C104" s="149" t="s">
        <v>189</v>
      </c>
      <c r="D104" s="96" t="s">
        <v>129</v>
      </c>
      <c r="E104" s="171">
        <f>F104</f>
        <v>500000</v>
      </c>
      <c r="F104" s="81">
        <v>500000</v>
      </c>
      <c r="G104" s="162"/>
      <c r="H104" s="162"/>
      <c r="I104" s="162"/>
      <c r="J104" s="81"/>
      <c r="K104" s="81"/>
      <c r="L104" s="81"/>
      <c r="M104" s="162"/>
      <c r="N104" s="162"/>
      <c r="O104" s="81"/>
      <c r="P104" s="162"/>
      <c r="Q104" s="163"/>
      <c r="R104" s="164"/>
      <c r="S104" s="79" t="s">
        <v>191</v>
      </c>
      <c r="T104" s="103"/>
    </row>
    <row r="105" spans="1:50" s="167" customFormat="1" ht="47.25">
      <c r="A105" s="95">
        <v>98</v>
      </c>
      <c r="B105" s="96" t="s">
        <v>314</v>
      </c>
      <c r="C105" s="149" t="s">
        <v>189</v>
      </c>
      <c r="D105" s="96" t="s">
        <v>86</v>
      </c>
      <c r="E105" s="81">
        <v>500000</v>
      </c>
      <c r="F105" s="81">
        <v>500000</v>
      </c>
      <c r="G105" s="162"/>
      <c r="H105" s="162"/>
      <c r="I105" s="162"/>
      <c r="J105" s="81"/>
      <c r="K105" s="81">
        <v>485800</v>
      </c>
      <c r="L105" s="81" t="s">
        <v>43</v>
      </c>
      <c r="M105" s="162"/>
      <c r="N105" s="162"/>
      <c r="O105" s="81">
        <v>500000</v>
      </c>
      <c r="P105" s="162"/>
      <c r="Q105" s="163"/>
      <c r="R105" s="165">
        <v>0.25</v>
      </c>
      <c r="S105" s="79" t="s">
        <v>191</v>
      </c>
      <c r="T105" s="103"/>
    </row>
    <row r="106" spans="1:50" ht="47.25">
      <c r="A106" s="95">
        <v>99</v>
      </c>
      <c r="B106" s="99" t="s">
        <v>611</v>
      </c>
      <c r="C106" s="149" t="s">
        <v>189</v>
      </c>
      <c r="D106" s="96"/>
      <c r="E106" s="171">
        <f>F106</f>
        <v>500000</v>
      </c>
      <c r="F106" s="81">
        <v>500000</v>
      </c>
      <c r="G106" s="162"/>
      <c r="H106" s="162"/>
      <c r="I106" s="162"/>
      <c r="J106" s="81"/>
      <c r="K106" s="81"/>
      <c r="L106" s="81"/>
      <c r="M106" s="162"/>
      <c r="N106" s="162"/>
      <c r="O106" s="81"/>
      <c r="P106" s="162"/>
      <c r="Q106" s="163"/>
      <c r="R106" s="164"/>
      <c r="S106" s="79" t="s">
        <v>191</v>
      </c>
      <c r="T106" s="103"/>
    </row>
    <row r="107" spans="1:50" ht="47.25">
      <c r="A107" s="95">
        <v>100</v>
      </c>
      <c r="B107" s="96" t="s">
        <v>315</v>
      </c>
      <c r="C107" s="149" t="s">
        <v>189</v>
      </c>
      <c r="D107" s="96" t="s">
        <v>306</v>
      </c>
      <c r="E107" s="171">
        <f>F107</f>
        <v>500000</v>
      </c>
      <c r="F107" s="81">
        <v>500000</v>
      </c>
      <c r="G107" s="162"/>
      <c r="H107" s="162"/>
      <c r="I107" s="162"/>
      <c r="J107" s="81"/>
      <c r="K107" s="81"/>
      <c r="L107" s="81"/>
      <c r="M107" s="162"/>
      <c r="N107" s="162"/>
      <c r="O107" s="81"/>
      <c r="P107" s="162"/>
      <c r="Q107" s="163"/>
      <c r="R107" s="164"/>
      <c r="S107" s="79" t="s">
        <v>191</v>
      </c>
      <c r="T107" s="103"/>
    </row>
    <row r="108" spans="1:50" ht="47.25">
      <c r="A108" s="95">
        <v>101</v>
      </c>
      <c r="B108" s="96" t="s">
        <v>316</v>
      </c>
      <c r="C108" s="149" t="s">
        <v>189</v>
      </c>
      <c r="D108" s="96" t="s">
        <v>50</v>
      </c>
      <c r="E108" s="81">
        <v>500000</v>
      </c>
      <c r="F108" s="81">
        <v>500000</v>
      </c>
      <c r="G108" s="162"/>
      <c r="H108" s="162"/>
      <c r="I108" s="162"/>
      <c r="J108" s="81"/>
      <c r="K108" s="81">
        <v>485500</v>
      </c>
      <c r="L108" s="81"/>
      <c r="M108" s="162"/>
      <c r="N108" s="162"/>
      <c r="O108" s="81">
        <v>500000</v>
      </c>
      <c r="P108" s="162"/>
      <c r="Q108" s="163"/>
      <c r="R108" s="164"/>
      <c r="S108" s="79" t="s">
        <v>191</v>
      </c>
      <c r="T108" s="103"/>
    </row>
    <row r="109" spans="1:50" ht="47.25">
      <c r="A109" s="95">
        <v>102</v>
      </c>
      <c r="B109" s="96" t="s">
        <v>317</v>
      </c>
      <c r="C109" s="149" t="s">
        <v>189</v>
      </c>
      <c r="D109" s="96" t="s">
        <v>236</v>
      </c>
      <c r="E109" s="171">
        <f t="shared" ref="E109:E166" si="3">F109</f>
        <v>500000</v>
      </c>
      <c r="F109" s="81">
        <v>500000</v>
      </c>
      <c r="G109" s="162"/>
      <c r="H109" s="162"/>
      <c r="I109" s="162"/>
      <c r="J109" s="81"/>
      <c r="K109" s="81"/>
      <c r="L109" s="81"/>
      <c r="M109" s="162"/>
      <c r="N109" s="162"/>
      <c r="O109" s="81"/>
      <c r="P109" s="162"/>
      <c r="Q109" s="163"/>
      <c r="R109" s="164"/>
      <c r="S109" s="79" t="s">
        <v>191</v>
      </c>
      <c r="T109" s="103"/>
    </row>
    <row r="110" spans="1:50" ht="47.25">
      <c r="A110" s="95">
        <v>103</v>
      </c>
      <c r="B110" s="96" t="s">
        <v>318</v>
      </c>
      <c r="C110" s="149" t="s">
        <v>189</v>
      </c>
      <c r="D110" s="96" t="s">
        <v>319</v>
      </c>
      <c r="E110" s="171">
        <f t="shared" si="3"/>
        <v>500000</v>
      </c>
      <c r="F110" s="81">
        <v>500000</v>
      </c>
      <c r="G110" s="162"/>
      <c r="H110" s="162"/>
      <c r="I110" s="162"/>
      <c r="J110" s="81"/>
      <c r="K110" s="81"/>
      <c r="L110" s="81"/>
      <c r="M110" s="162"/>
      <c r="N110" s="162"/>
      <c r="O110" s="81"/>
      <c r="P110" s="162"/>
      <c r="Q110" s="163"/>
      <c r="R110" s="164"/>
      <c r="S110" s="79" t="s">
        <v>191</v>
      </c>
      <c r="T110" s="103"/>
    </row>
    <row r="111" spans="1:50" ht="47.25">
      <c r="A111" s="95">
        <v>104</v>
      </c>
      <c r="B111" s="96" t="s">
        <v>320</v>
      </c>
      <c r="C111" s="149" t="s">
        <v>189</v>
      </c>
      <c r="D111" s="96" t="s">
        <v>50</v>
      </c>
      <c r="E111" s="171">
        <f t="shared" si="3"/>
        <v>500000</v>
      </c>
      <c r="F111" s="81">
        <v>500000</v>
      </c>
      <c r="G111" s="162"/>
      <c r="H111" s="162"/>
      <c r="I111" s="162"/>
      <c r="J111" s="81"/>
      <c r="K111" s="81"/>
      <c r="L111" s="81"/>
      <c r="M111" s="162"/>
      <c r="N111" s="162"/>
      <c r="O111" s="81"/>
      <c r="P111" s="162"/>
      <c r="Q111" s="163"/>
      <c r="R111" s="164"/>
      <c r="S111" s="79" t="s">
        <v>191</v>
      </c>
      <c r="T111" s="103"/>
    </row>
    <row r="112" spans="1:50" ht="54.75" customHeight="1">
      <c r="A112" s="95">
        <v>105</v>
      </c>
      <c r="B112" s="104" t="s">
        <v>321</v>
      </c>
      <c r="C112" s="149" t="s">
        <v>189</v>
      </c>
      <c r="D112" s="149"/>
      <c r="E112" s="171">
        <f t="shared" si="3"/>
        <v>30000</v>
      </c>
      <c r="F112" s="84">
        <v>30000</v>
      </c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3"/>
      <c r="R112" s="163"/>
      <c r="S112" s="79" t="s">
        <v>323</v>
      </c>
      <c r="T112" s="103"/>
    </row>
    <row r="113" spans="1:20" ht="54.75" customHeight="1">
      <c r="A113" s="95">
        <v>106</v>
      </c>
      <c r="B113" s="104" t="s">
        <v>324</v>
      </c>
      <c r="C113" s="149" t="s">
        <v>189</v>
      </c>
      <c r="D113" s="149" t="s">
        <v>322</v>
      </c>
      <c r="E113" s="171">
        <f t="shared" si="3"/>
        <v>30000</v>
      </c>
      <c r="F113" s="84">
        <v>30000</v>
      </c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3"/>
      <c r="R113" s="163"/>
      <c r="S113" s="79" t="s">
        <v>323</v>
      </c>
      <c r="T113" s="103"/>
    </row>
    <row r="114" spans="1:20" ht="54.75" customHeight="1">
      <c r="A114" s="95">
        <v>107</v>
      </c>
      <c r="B114" s="104" t="s">
        <v>326</v>
      </c>
      <c r="C114" s="149" t="s">
        <v>189</v>
      </c>
      <c r="D114" s="149" t="s">
        <v>325</v>
      </c>
      <c r="E114" s="171">
        <f t="shared" si="3"/>
        <v>30000</v>
      </c>
      <c r="F114" s="84">
        <v>30000</v>
      </c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3"/>
      <c r="R114" s="163"/>
      <c r="S114" s="79" t="s">
        <v>323</v>
      </c>
      <c r="T114" s="103"/>
    </row>
    <row r="115" spans="1:20" ht="54.75" customHeight="1">
      <c r="A115" s="95">
        <v>108</v>
      </c>
      <c r="B115" s="104" t="s">
        <v>327</v>
      </c>
      <c r="C115" s="149" t="s">
        <v>189</v>
      </c>
      <c r="D115" s="149" t="s">
        <v>325</v>
      </c>
      <c r="E115" s="171">
        <f t="shared" si="3"/>
        <v>30000</v>
      </c>
      <c r="F115" s="84">
        <v>30000</v>
      </c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3"/>
      <c r="R115" s="163"/>
      <c r="S115" s="79" t="s">
        <v>323</v>
      </c>
      <c r="T115" s="103"/>
    </row>
    <row r="116" spans="1:20" ht="54.75" customHeight="1">
      <c r="A116" s="95">
        <v>109</v>
      </c>
      <c r="B116" s="104" t="s">
        <v>328</v>
      </c>
      <c r="C116" s="149" t="s">
        <v>189</v>
      </c>
      <c r="D116" s="149" t="s">
        <v>70</v>
      </c>
      <c r="E116" s="171">
        <f t="shared" si="3"/>
        <v>30000</v>
      </c>
      <c r="F116" s="84">
        <v>30000</v>
      </c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3"/>
      <c r="R116" s="163"/>
      <c r="S116" s="79" t="s">
        <v>323</v>
      </c>
      <c r="T116" s="103"/>
    </row>
    <row r="117" spans="1:20" ht="54.75" customHeight="1">
      <c r="A117" s="95">
        <v>110</v>
      </c>
      <c r="B117" s="104" t="s">
        <v>327</v>
      </c>
      <c r="C117" s="149" t="s">
        <v>189</v>
      </c>
      <c r="D117" s="149" t="s">
        <v>325</v>
      </c>
      <c r="E117" s="171">
        <f t="shared" si="3"/>
        <v>30000</v>
      </c>
      <c r="F117" s="84">
        <v>30000</v>
      </c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3"/>
      <c r="R117" s="163"/>
      <c r="S117" s="79" t="s">
        <v>323</v>
      </c>
      <c r="T117" s="103"/>
    </row>
    <row r="118" spans="1:20" ht="54.75" customHeight="1">
      <c r="A118" s="95">
        <v>111</v>
      </c>
      <c r="B118" s="104" t="s">
        <v>329</v>
      </c>
      <c r="C118" s="149" t="s">
        <v>189</v>
      </c>
      <c r="D118" s="149" t="s">
        <v>282</v>
      </c>
      <c r="E118" s="171">
        <f t="shared" si="3"/>
        <v>30000</v>
      </c>
      <c r="F118" s="84">
        <v>30000</v>
      </c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3"/>
      <c r="R118" s="163"/>
      <c r="S118" s="79" t="s">
        <v>323</v>
      </c>
      <c r="T118" s="103"/>
    </row>
    <row r="119" spans="1:20" ht="54.75" customHeight="1">
      <c r="A119" s="95">
        <v>112</v>
      </c>
      <c r="B119" s="104" t="s">
        <v>330</v>
      </c>
      <c r="C119" s="149" t="s">
        <v>189</v>
      </c>
      <c r="D119" s="149" t="s">
        <v>70</v>
      </c>
      <c r="E119" s="171">
        <f t="shared" si="3"/>
        <v>30000</v>
      </c>
      <c r="F119" s="84">
        <v>30000</v>
      </c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3"/>
      <c r="R119" s="163"/>
      <c r="S119" s="79" t="s">
        <v>323</v>
      </c>
      <c r="T119" s="103"/>
    </row>
    <row r="120" spans="1:20" ht="54.75" customHeight="1">
      <c r="A120" s="95">
        <v>113</v>
      </c>
      <c r="B120" s="104" t="s">
        <v>331</v>
      </c>
      <c r="C120" s="149" t="s">
        <v>189</v>
      </c>
      <c r="D120" s="149" t="s">
        <v>54</v>
      </c>
      <c r="E120" s="171">
        <f t="shared" si="3"/>
        <v>30000</v>
      </c>
      <c r="F120" s="84">
        <v>30000</v>
      </c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3"/>
      <c r="R120" s="163"/>
      <c r="S120" s="79" t="s">
        <v>323</v>
      </c>
      <c r="T120" s="103"/>
    </row>
    <row r="121" spans="1:20" ht="54.75" customHeight="1">
      <c r="A121" s="95">
        <v>114</v>
      </c>
      <c r="B121" s="104" t="s">
        <v>333</v>
      </c>
      <c r="C121" s="149" t="s">
        <v>189</v>
      </c>
      <c r="D121" s="149" t="s">
        <v>332</v>
      </c>
      <c r="E121" s="171">
        <f t="shared" si="3"/>
        <v>30000</v>
      </c>
      <c r="F121" s="84">
        <v>30000</v>
      </c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3"/>
      <c r="R121" s="163"/>
      <c r="S121" s="79" t="s">
        <v>323</v>
      </c>
      <c r="T121" s="103"/>
    </row>
    <row r="122" spans="1:20" ht="54.75" customHeight="1">
      <c r="A122" s="95">
        <v>115</v>
      </c>
      <c r="B122" s="104" t="s">
        <v>334</v>
      </c>
      <c r="C122" s="149" t="s">
        <v>189</v>
      </c>
      <c r="D122" s="149" t="s">
        <v>118</v>
      </c>
      <c r="E122" s="171">
        <f t="shared" si="3"/>
        <v>30000</v>
      </c>
      <c r="F122" s="84">
        <v>30000</v>
      </c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3"/>
      <c r="R122" s="163"/>
      <c r="S122" s="79" t="s">
        <v>323</v>
      </c>
      <c r="T122" s="103"/>
    </row>
    <row r="123" spans="1:20" ht="54.75" customHeight="1">
      <c r="A123" s="95">
        <v>116</v>
      </c>
      <c r="B123" s="104" t="s">
        <v>336</v>
      </c>
      <c r="C123" s="149" t="s">
        <v>189</v>
      </c>
      <c r="D123" s="149" t="s">
        <v>335</v>
      </c>
      <c r="E123" s="171">
        <f t="shared" si="3"/>
        <v>30000</v>
      </c>
      <c r="F123" s="84">
        <v>30000</v>
      </c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3"/>
      <c r="R123" s="163"/>
      <c r="S123" s="79" t="s">
        <v>323</v>
      </c>
      <c r="T123" s="103"/>
    </row>
    <row r="124" spans="1:20" ht="54.75" customHeight="1">
      <c r="A124" s="95">
        <v>117</v>
      </c>
      <c r="B124" s="104" t="s">
        <v>337</v>
      </c>
      <c r="C124" s="149" t="s">
        <v>189</v>
      </c>
      <c r="D124" s="149" t="s">
        <v>335</v>
      </c>
      <c r="E124" s="171">
        <f t="shared" si="3"/>
        <v>30000</v>
      </c>
      <c r="F124" s="84">
        <v>30000</v>
      </c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3"/>
      <c r="R124" s="163"/>
      <c r="S124" s="79" t="s">
        <v>323</v>
      </c>
      <c r="T124" s="103"/>
    </row>
    <row r="125" spans="1:20" ht="54.75" customHeight="1">
      <c r="A125" s="95">
        <v>118</v>
      </c>
      <c r="B125" s="104" t="s">
        <v>338</v>
      </c>
      <c r="C125" s="149" t="s">
        <v>189</v>
      </c>
      <c r="D125" s="149" t="s">
        <v>100</v>
      </c>
      <c r="E125" s="171">
        <f t="shared" si="3"/>
        <v>30000</v>
      </c>
      <c r="F125" s="84">
        <v>30000</v>
      </c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3"/>
      <c r="R125" s="163"/>
      <c r="S125" s="79" t="s">
        <v>323</v>
      </c>
      <c r="T125" s="103"/>
    </row>
    <row r="126" spans="1:20" ht="54.75" customHeight="1">
      <c r="A126" s="95">
        <v>119</v>
      </c>
      <c r="B126" s="104" t="s">
        <v>339</v>
      </c>
      <c r="C126" s="149" t="s">
        <v>189</v>
      </c>
      <c r="D126" s="149"/>
      <c r="E126" s="171">
        <f t="shared" si="3"/>
        <v>30000</v>
      </c>
      <c r="F126" s="84">
        <v>30000</v>
      </c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3"/>
      <c r="R126" s="163"/>
      <c r="S126" s="79" t="s">
        <v>323</v>
      </c>
      <c r="T126" s="103"/>
    </row>
    <row r="127" spans="1:20" ht="54.75" customHeight="1">
      <c r="A127" s="95">
        <v>120</v>
      </c>
      <c r="B127" s="104" t="s">
        <v>340</v>
      </c>
      <c r="C127" s="149" t="s">
        <v>189</v>
      </c>
      <c r="D127" s="149" t="s">
        <v>62</v>
      </c>
      <c r="E127" s="171">
        <f t="shared" si="3"/>
        <v>30000</v>
      </c>
      <c r="F127" s="84">
        <v>30000</v>
      </c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3"/>
      <c r="R127" s="163"/>
      <c r="S127" s="79" t="s">
        <v>323</v>
      </c>
      <c r="T127" s="103"/>
    </row>
    <row r="128" spans="1:20" ht="54.75" customHeight="1">
      <c r="A128" s="95">
        <v>121</v>
      </c>
      <c r="B128" s="104" t="s">
        <v>341</v>
      </c>
      <c r="C128" s="149" t="s">
        <v>189</v>
      </c>
      <c r="D128" s="149" t="s">
        <v>62</v>
      </c>
      <c r="E128" s="171">
        <f t="shared" si="3"/>
        <v>30000</v>
      </c>
      <c r="F128" s="84">
        <v>30000</v>
      </c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3"/>
      <c r="R128" s="163"/>
      <c r="S128" s="79" t="s">
        <v>323</v>
      </c>
      <c r="T128" s="103"/>
    </row>
    <row r="129" spans="1:20" ht="54.75" customHeight="1">
      <c r="A129" s="95">
        <v>122</v>
      </c>
      <c r="B129" s="104" t="s">
        <v>342</v>
      </c>
      <c r="C129" s="149" t="s">
        <v>189</v>
      </c>
      <c r="D129" s="149" t="s">
        <v>100</v>
      </c>
      <c r="E129" s="171">
        <f t="shared" si="3"/>
        <v>30000</v>
      </c>
      <c r="F129" s="84">
        <v>30000</v>
      </c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3"/>
      <c r="R129" s="163"/>
      <c r="S129" s="79" t="s">
        <v>323</v>
      </c>
      <c r="T129" s="103"/>
    </row>
    <row r="130" spans="1:20" ht="54.75" customHeight="1">
      <c r="A130" s="95">
        <v>123</v>
      </c>
      <c r="B130" s="104" t="s">
        <v>344</v>
      </c>
      <c r="C130" s="149" t="s">
        <v>189</v>
      </c>
      <c r="D130" s="149" t="s">
        <v>343</v>
      </c>
      <c r="E130" s="171">
        <f t="shared" si="3"/>
        <v>30000</v>
      </c>
      <c r="F130" s="84">
        <v>30000</v>
      </c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3"/>
      <c r="R130" s="163"/>
      <c r="S130" s="79" t="s">
        <v>323</v>
      </c>
      <c r="T130" s="103"/>
    </row>
    <row r="131" spans="1:20" ht="54.75" customHeight="1">
      <c r="A131" s="95">
        <v>124</v>
      </c>
      <c r="B131" s="104" t="s">
        <v>345</v>
      </c>
      <c r="C131" s="149" t="s">
        <v>189</v>
      </c>
      <c r="D131" s="149" t="s">
        <v>343</v>
      </c>
      <c r="E131" s="171">
        <f t="shared" si="3"/>
        <v>30000</v>
      </c>
      <c r="F131" s="84">
        <v>30000</v>
      </c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3"/>
      <c r="R131" s="163"/>
      <c r="S131" s="79" t="s">
        <v>323</v>
      </c>
      <c r="T131" s="103"/>
    </row>
    <row r="132" spans="1:20" ht="54.75" customHeight="1">
      <c r="A132" s="95">
        <v>125</v>
      </c>
      <c r="B132" s="104" t="s">
        <v>346</v>
      </c>
      <c r="C132" s="149" t="s">
        <v>189</v>
      </c>
      <c r="D132" s="149" t="s">
        <v>100</v>
      </c>
      <c r="E132" s="171">
        <f t="shared" si="3"/>
        <v>30000</v>
      </c>
      <c r="F132" s="84">
        <v>30000</v>
      </c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3"/>
      <c r="R132" s="163"/>
      <c r="S132" s="79" t="s">
        <v>323</v>
      </c>
      <c r="T132" s="103"/>
    </row>
    <row r="133" spans="1:20" ht="54.75" customHeight="1">
      <c r="A133" s="95">
        <v>126</v>
      </c>
      <c r="B133" s="104" t="s">
        <v>347</v>
      </c>
      <c r="C133" s="149" t="s">
        <v>189</v>
      </c>
      <c r="D133" s="149" t="s">
        <v>100</v>
      </c>
      <c r="E133" s="171">
        <f t="shared" si="3"/>
        <v>30000</v>
      </c>
      <c r="F133" s="84">
        <v>30000</v>
      </c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3"/>
      <c r="R133" s="163"/>
      <c r="S133" s="79" t="s">
        <v>323</v>
      </c>
      <c r="T133" s="103"/>
    </row>
    <row r="134" spans="1:20" ht="54.75" customHeight="1">
      <c r="A134" s="95">
        <v>127</v>
      </c>
      <c r="B134" s="104" t="s">
        <v>348</v>
      </c>
      <c r="C134" s="149" t="s">
        <v>189</v>
      </c>
      <c r="D134" s="149" t="s">
        <v>310</v>
      </c>
      <c r="E134" s="171">
        <f t="shared" si="3"/>
        <v>30000</v>
      </c>
      <c r="F134" s="84">
        <v>30000</v>
      </c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3"/>
      <c r="R134" s="163"/>
      <c r="S134" s="79" t="s">
        <v>323</v>
      </c>
      <c r="T134" s="103"/>
    </row>
    <row r="135" spans="1:20" ht="54.75" customHeight="1">
      <c r="A135" s="95">
        <v>128</v>
      </c>
      <c r="B135" s="104" t="s">
        <v>350</v>
      </c>
      <c r="C135" s="149" t="s">
        <v>189</v>
      </c>
      <c r="D135" s="149" t="s">
        <v>349</v>
      </c>
      <c r="E135" s="171">
        <f t="shared" si="3"/>
        <v>30000</v>
      </c>
      <c r="F135" s="84">
        <v>30000</v>
      </c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3"/>
      <c r="R135" s="163"/>
      <c r="S135" s="79" t="s">
        <v>323</v>
      </c>
      <c r="T135" s="103"/>
    </row>
    <row r="136" spans="1:20" ht="54.75" customHeight="1">
      <c r="A136" s="95">
        <v>129</v>
      </c>
      <c r="B136" s="104" t="s">
        <v>351</v>
      </c>
      <c r="C136" s="149" t="s">
        <v>189</v>
      </c>
      <c r="D136" s="149" t="s">
        <v>115</v>
      </c>
      <c r="E136" s="171">
        <f t="shared" si="3"/>
        <v>30000</v>
      </c>
      <c r="F136" s="84">
        <v>30000</v>
      </c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3"/>
      <c r="R136" s="163"/>
      <c r="S136" s="79" t="s">
        <v>323</v>
      </c>
      <c r="T136" s="103"/>
    </row>
    <row r="137" spans="1:20" ht="54.75" customHeight="1">
      <c r="A137" s="95">
        <v>130</v>
      </c>
      <c r="B137" s="104" t="s">
        <v>352</v>
      </c>
      <c r="C137" s="149" t="s">
        <v>189</v>
      </c>
      <c r="D137" s="149" t="s">
        <v>115</v>
      </c>
      <c r="E137" s="171">
        <f t="shared" si="3"/>
        <v>30000</v>
      </c>
      <c r="F137" s="84">
        <v>30000</v>
      </c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3"/>
      <c r="R137" s="163"/>
      <c r="S137" s="79" t="s">
        <v>323</v>
      </c>
      <c r="T137" s="103"/>
    </row>
    <row r="138" spans="1:20" ht="54.75" customHeight="1">
      <c r="A138" s="95">
        <v>131</v>
      </c>
      <c r="B138" s="104" t="s">
        <v>353</v>
      </c>
      <c r="C138" s="149" t="s">
        <v>189</v>
      </c>
      <c r="D138" s="149" t="s">
        <v>335</v>
      </c>
      <c r="E138" s="171">
        <f t="shared" si="3"/>
        <v>30000</v>
      </c>
      <c r="F138" s="84">
        <v>30000</v>
      </c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3"/>
      <c r="R138" s="163"/>
      <c r="S138" s="79" t="s">
        <v>323</v>
      </c>
      <c r="T138" s="103"/>
    </row>
    <row r="139" spans="1:20" ht="54.75" customHeight="1">
      <c r="A139" s="95">
        <v>132</v>
      </c>
      <c r="B139" s="104" t="s">
        <v>354</v>
      </c>
      <c r="C139" s="149" t="s">
        <v>189</v>
      </c>
      <c r="D139" s="149" t="s">
        <v>115</v>
      </c>
      <c r="E139" s="171">
        <f t="shared" si="3"/>
        <v>30000</v>
      </c>
      <c r="F139" s="84">
        <v>30000</v>
      </c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3"/>
      <c r="R139" s="163"/>
      <c r="S139" s="79" t="s">
        <v>323</v>
      </c>
      <c r="T139" s="103"/>
    </row>
    <row r="140" spans="1:20" ht="54.75" customHeight="1">
      <c r="A140" s="95">
        <v>133</v>
      </c>
      <c r="B140" s="104" t="s">
        <v>355</v>
      </c>
      <c r="C140" s="149" t="s">
        <v>189</v>
      </c>
      <c r="D140" s="149" t="s">
        <v>115</v>
      </c>
      <c r="E140" s="171">
        <f t="shared" si="3"/>
        <v>30000</v>
      </c>
      <c r="F140" s="84">
        <v>30000</v>
      </c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3"/>
      <c r="R140" s="163"/>
      <c r="S140" s="79" t="s">
        <v>323</v>
      </c>
      <c r="T140" s="103"/>
    </row>
    <row r="141" spans="1:20" ht="54.75" customHeight="1">
      <c r="A141" s="95">
        <v>134</v>
      </c>
      <c r="B141" s="104" t="s">
        <v>356</v>
      </c>
      <c r="C141" s="149" t="s">
        <v>189</v>
      </c>
      <c r="D141" s="149" t="s">
        <v>50</v>
      </c>
      <c r="E141" s="171">
        <f t="shared" si="3"/>
        <v>30000</v>
      </c>
      <c r="F141" s="84">
        <v>30000</v>
      </c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3"/>
      <c r="R141" s="163"/>
      <c r="S141" s="79" t="s">
        <v>323</v>
      </c>
      <c r="T141" s="103"/>
    </row>
    <row r="142" spans="1:20" ht="54.75" customHeight="1">
      <c r="A142" s="95">
        <v>135</v>
      </c>
      <c r="B142" s="104" t="s">
        <v>357</v>
      </c>
      <c r="C142" s="149" t="s">
        <v>189</v>
      </c>
      <c r="D142" s="149" t="s">
        <v>50</v>
      </c>
      <c r="E142" s="171">
        <f t="shared" si="3"/>
        <v>30000</v>
      </c>
      <c r="F142" s="84">
        <v>30000</v>
      </c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3"/>
      <c r="R142" s="163"/>
      <c r="S142" s="79" t="s">
        <v>323</v>
      </c>
      <c r="T142" s="103"/>
    </row>
    <row r="143" spans="1:20" ht="54.75" customHeight="1">
      <c r="A143" s="95">
        <v>136</v>
      </c>
      <c r="B143" s="104" t="s">
        <v>358</v>
      </c>
      <c r="C143" s="149" t="s">
        <v>189</v>
      </c>
      <c r="D143" s="149" t="s">
        <v>257</v>
      </c>
      <c r="E143" s="171">
        <f t="shared" si="3"/>
        <v>30000</v>
      </c>
      <c r="F143" s="84">
        <v>30000</v>
      </c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3"/>
      <c r="R143" s="163"/>
      <c r="S143" s="79" t="s">
        <v>323</v>
      </c>
      <c r="T143" s="103"/>
    </row>
    <row r="144" spans="1:20" ht="54.75" customHeight="1">
      <c r="A144" s="95">
        <v>137</v>
      </c>
      <c r="B144" s="104" t="s">
        <v>359</v>
      </c>
      <c r="C144" s="149" t="s">
        <v>189</v>
      </c>
      <c r="D144" s="149" t="s">
        <v>50</v>
      </c>
      <c r="E144" s="171">
        <f t="shared" si="3"/>
        <v>30000</v>
      </c>
      <c r="F144" s="84">
        <v>30000</v>
      </c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3"/>
      <c r="R144" s="163"/>
      <c r="S144" s="79" t="s">
        <v>323</v>
      </c>
      <c r="T144" s="103"/>
    </row>
    <row r="145" spans="1:20" ht="54.75" customHeight="1">
      <c r="A145" s="95">
        <v>138</v>
      </c>
      <c r="B145" s="104" t="s">
        <v>360</v>
      </c>
      <c r="C145" s="149" t="s">
        <v>189</v>
      </c>
      <c r="D145" s="149"/>
      <c r="E145" s="171">
        <f t="shared" si="3"/>
        <v>30000</v>
      </c>
      <c r="F145" s="84">
        <v>30000</v>
      </c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3"/>
      <c r="R145" s="163"/>
      <c r="S145" s="79" t="s">
        <v>323</v>
      </c>
      <c r="T145" s="103"/>
    </row>
    <row r="146" spans="1:20" ht="54.75" customHeight="1">
      <c r="A146" s="95">
        <v>139</v>
      </c>
      <c r="B146" s="104" t="s">
        <v>361</v>
      </c>
      <c r="C146" s="149" t="s">
        <v>189</v>
      </c>
      <c r="D146" s="149" t="s">
        <v>50</v>
      </c>
      <c r="E146" s="171">
        <f t="shared" si="3"/>
        <v>30000</v>
      </c>
      <c r="F146" s="84">
        <v>30000</v>
      </c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3"/>
      <c r="R146" s="163"/>
      <c r="S146" s="79" t="s">
        <v>323</v>
      </c>
      <c r="T146" s="103"/>
    </row>
    <row r="147" spans="1:20" ht="54.75" customHeight="1">
      <c r="A147" s="95">
        <v>140</v>
      </c>
      <c r="B147" s="104" t="s">
        <v>362</v>
      </c>
      <c r="C147" s="149" t="s">
        <v>189</v>
      </c>
      <c r="D147" s="149" t="s">
        <v>257</v>
      </c>
      <c r="E147" s="171">
        <f t="shared" si="3"/>
        <v>30000</v>
      </c>
      <c r="F147" s="84">
        <v>30000</v>
      </c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3"/>
      <c r="R147" s="163"/>
      <c r="S147" s="79" t="s">
        <v>323</v>
      </c>
      <c r="T147" s="103"/>
    </row>
    <row r="148" spans="1:20" ht="54.75" customHeight="1">
      <c r="A148" s="95">
        <v>141</v>
      </c>
      <c r="B148" s="104" t="s">
        <v>363</v>
      </c>
      <c r="C148" s="149" t="s">
        <v>189</v>
      </c>
      <c r="D148" s="149" t="s">
        <v>138</v>
      </c>
      <c r="E148" s="171">
        <f t="shared" si="3"/>
        <v>30000</v>
      </c>
      <c r="F148" s="84">
        <v>30000</v>
      </c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3"/>
      <c r="R148" s="163"/>
      <c r="S148" s="79" t="s">
        <v>323</v>
      </c>
      <c r="T148" s="103"/>
    </row>
    <row r="149" spans="1:20" ht="54.75" customHeight="1">
      <c r="A149" s="95">
        <v>142</v>
      </c>
      <c r="B149" s="104" t="s">
        <v>364</v>
      </c>
      <c r="C149" s="149" t="s">
        <v>189</v>
      </c>
      <c r="D149" s="149" t="s">
        <v>138</v>
      </c>
      <c r="E149" s="171">
        <f t="shared" si="3"/>
        <v>30000</v>
      </c>
      <c r="F149" s="84">
        <v>30000</v>
      </c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3"/>
      <c r="R149" s="163"/>
      <c r="S149" s="79" t="s">
        <v>323</v>
      </c>
      <c r="T149" s="103"/>
    </row>
    <row r="150" spans="1:20" ht="54.75" customHeight="1">
      <c r="A150" s="95">
        <v>143</v>
      </c>
      <c r="B150" s="104" t="s">
        <v>365</v>
      </c>
      <c r="C150" s="149" t="s">
        <v>189</v>
      </c>
      <c r="D150" s="149" t="s">
        <v>343</v>
      </c>
      <c r="E150" s="171">
        <f t="shared" si="3"/>
        <v>30000</v>
      </c>
      <c r="F150" s="84">
        <v>30000</v>
      </c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3"/>
      <c r="R150" s="163"/>
      <c r="S150" s="79" t="s">
        <v>323</v>
      </c>
      <c r="T150" s="103"/>
    </row>
    <row r="151" spans="1:20" ht="54.75" customHeight="1">
      <c r="A151" s="95">
        <v>144</v>
      </c>
      <c r="B151" s="107" t="s">
        <v>367</v>
      </c>
      <c r="C151" s="149" t="s">
        <v>189</v>
      </c>
      <c r="D151" s="173" t="s">
        <v>366</v>
      </c>
      <c r="E151" s="171">
        <f t="shared" si="3"/>
        <v>500000</v>
      </c>
      <c r="F151" s="84">
        <v>500000</v>
      </c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3"/>
      <c r="R151" s="163"/>
      <c r="S151" s="79" t="s">
        <v>323</v>
      </c>
      <c r="T151" s="103"/>
    </row>
    <row r="152" spans="1:20" ht="54.75" customHeight="1">
      <c r="A152" s="95">
        <v>145</v>
      </c>
      <c r="B152" s="107" t="s">
        <v>368</v>
      </c>
      <c r="C152" s="149" t="s">
        <v>189</v>
      </c>
      <c r="D152" s="149" t="s">
        <v>296</v>
      </c>
      <c r="E152" s="171">
        <f t="shared" si="3"/>
        <v>500000</v>
      </c>
      <c r="F152" s="84">
        <v>500000</v>
      </c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3"/>
      <c r="R152" s="163"/>
      <c r="S152" s="79" t="s">
        <v>323</v>
      </c>
      <c r="T152" s="103"/>
    </row>
    <row r="153" spans="1:20" ht="54.75" customHeight="1">
      <c r="A153" s="95">
        <v>146</v>
      </c>
      <c r="B153" s="107" t="s">
        <v>369</v>
      </c>
      <c r="C153" s="149" t="s">
        <v>189</v>
      </c>
      <c r="D153" s="149" t="s">
        <v>296</v>
      </c>
      <c r="E153" s="171">
        <f t="shared" si="3"/>
        <v>500000</v>
      </c>
      <c r="F153" s="84">
        <v>500000</v>
      </c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3"/>
      <c r="R153" s="163"/>
      <c r="S153" s="79" t="s">
        <v>323</v>
      </c>
      <c r="T153" s="103"/>
    </row>
    <row r="154" spans="1:20" ht="54.75" customHeight="1">
      <c r="A154" s="95">
        <v>147</v>
      </c>
      <c r="B154" s="107" t="s">
        <v>371</v>
      </c>
      <c r="C154" s="149" t="s">
        <v>189</v>
      </c>
      <c r="D154" s="174" t="s">
        <v>370</v>
      </c>
      <c r="E154" s="171">
        <f t="shared" si="3"/>
        <v>500000</v>
      </c>
      <c r="F154" s="84">
        <v>500000</v>
      </c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3"/>
      <c r="R154" s="163"/>
      <c r="S154" s="79" t="s">
        <v>323</v>
      </c>
      <c r="T154" s="103"/>
    </row>
    <row r="155" spans="1:20" ht="54.75" customHeight="1">
      <c r="A155" s="95">
        <v>148</v>
      </c>
      <c r="B155" s="107" t="s">
        <v>373</v>
      </c>
      <c r="C155" s="149" t="s">
        <v>189</v>
      </c>
      <c r="D155" s="174" t="s">
        <v>372</v>
      </c>
      <c r="E155" s="171">
        <f t="shared" si="3"/>
        <v>500000</v>
      </c>
      <c r="F155" s="84">
        <v>500000</v>
      </c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3"/>
      <c r="R155" s="163"/>
      <c r="S155" s="79" t="s">
        <v>323</v>
      </c>
      <c r="T155" s="103"/>
    </row>
    <row r="156" spans="1:20" ht="54.75" customHeight="1">
      <c r="A156" s="95">
        <v>149</v>
      </c>
      <c r="B156" s="107" t="s">
        <v>374</v>
      </c>
      <c r="C156" s="149" t="s">
        <v>189</v>
      </c>
      <c r="D156" s="174" t="s">
        <v>132</v>
      </c>
      <c r="E156" s="171">
        <f t="shared" si="3"/>
        <v>500000</v>
      </c>
      <c r="F156" s="84">
        <v>500000</v>
      </c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3"/>
      <c r="R156" s="163"/>
      <c r="S156" s="79" t="s">
        <v>323</v>
      </c>
      <c r="T156" s="103"/>
    </row>
    <row r="157" spans="1:20" ht="54.75" customHeight="1">
      <c r="A157" s="95">
        <v>150</v>
      </c>
      <c r="B157" s="107" t="s">
        <v>375</v>
      </c>
      <c r="C157" s="149" t="s">
        <v>189</v>
      </c>
      <c r="D157" s="174" t="s">
        <v>132</v>
      </c>
      <c r="E157" s="171">
        <f t="shared" si="3"/>
        <v>500000</v>
      </c>
      <c r="F157" s="84">
        <v>500000</v>
      </c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3"/>
      <c r="R157" s="163"/>
      <c r="S157" s="79" t="s">
        <v>323</v>
      </c>
      <c r="T157" s="103"/>
    </row>
    <row r="158" spans="1:20" ht="54.75" customHeight="1">
      <c r="A158" s="95">
        <v>151</v>
      </c>
      <c r="B158" s="107" t="s">
        <v>376</v>
      </c>
      <c r="C158" s="149" t="s">
        <v>189</v>
      </c>
      <c r="D158" s="174" t="s">
        <v>45</v>
      </c>
      <c r="E158" s="171">
        <f t="shared" si="3"/>
        <v>500000</v>
      </c>
      <c r="F158" s="84">
        <v>500000</v>
      </c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3"/>
      <c r="R158" s="163"/>
      <c r="S158" s="79" t="s">
        <v>323</v>
      </c>
      <c r="T158" s="103"/>
    </row>
    <row r="159" spans="1:20" ht="54.75" customHeight="1">
      <c r="A159" s="95">
        <v>152</v>
      </c>
      <c r="B159" s="107" t="s">
        <v>377</v>
      </c>
      <c r="C159" s="149" t="s">
        <v>189</v>
      </c>
      <c r="D159" s="174" t="s">
        <v>45</v>
      </c>
      <c r="E159" s="171">
        <f t="shared" si="3"/>
        <v>500000</v>
      </c>
      <c r="F159" s="84">
        <v>500000</v>
      </c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3"/>
      <c r="R159" s="163"/>
      <c r="S159" s="79" t="s">
        <v>323</v>
      </c>
      <c r="T159" s="103"/>
    </row>
    <row r="160" spans="1:20" ht="54.75" customHeight="1">
      <c r="A160" s="95">
        <v>153</v>
      </c>
      <c r="B160" s="107" t="s">
        <v>379</v>
      </c>
      <c r="C160" s="149" t="s">
        <v>189</v>
      </c>
      <c r="D160" s="173" t="s">
        <v>378</v>
      </c>
      <c r="E160" s="171">
        <f t="shared" si="3"/>
        <v>500000</v>
      </c>
      <c r="F160" s="84">
        <v>500000</v>
      </c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3"/>
      <c r="R160" s="163"/>
      <c r="S160" s="79" t="s">
        <v>323</v>
      </c>
      <c r="T160" s="103"/>
    </row>
    <row r="161" spans="1:20" ht="54.75" customHeight="1">
      <c r="A161" s="95">
        <v>154</v>
      </c>
      <c r="B161" s="107" t="s">
        <v>380</v>
      </c>
      <c r="C161" s="149" t="s">
        <v>189</v>
      </c>
      <c r="D161" s="173" t="s">
        <v>378</v>
      </c>
      <c r="E161" s="171">
        <f t="shared" si="3"/>
        <v>500000</v>
      </c>
      <c r="F161" s="84">
        <v>500000</v>
      </c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3"/>
      <c r="R161" s="163"/>
      <c r="S161" s="79" t="s">
        <v>323</v>
      </c>
      <c r="T161" s="103"/>
    </row>
    <row r="162" spans="1:20" ht="54.75" customHeight="1">
      <c r="A162" s="95">
        <v>155</v>
      </c>
      <c r="B162" s="107" t="s">
        <v>381</v>
      </c>
      <c r="C162" s="149" t="s">
        <v>189</v>
      </c>
      <c r="D162" s="174" t="s">
        <v>50</v>
      </c>
      <c r="E162" s="171">
        <f t="shared" si="3"/>
        <v>500000</v>
      </c>
      <c r="F162" s="84">
        <v>500000</v>
      </c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3"/>
      <c r="R162" s="163"/>
      <c r="S162" s="79" t="s">
        <v>323</v>
      </c>
      <c r="T162" s="103"/>
    </row>
    <row r="163" spans="1:20" ht="54.75" customHeight="1">
      <c r="A163" s="95">
        <v>156</v>
      </c>
      <c r="B163" s="107" t="s">
        <v>382</v>
      </c>
      <c r="C163" s="149" t="s">
        <v>189</v>
      </c>
      <c r="D163" s="174" t="s">
        <v>50</v>
      </c>
      <c r="E163" s="171">
        <f t="shared" si="3"/>
        <v>500000</v>
      </c>
      <c r="F163" s="84">
        <v>500000</v>
      </c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3"/>
      <c r="R163" s="163"/>
      <c r="S163" s="79" t="s">
        <v>323</v>
      </c>
      <c r="T163" s="103"/>
    </row>
    <row r="164" spans="1:20" ht="54.75" customHeight="1">
      <c r="A164" s="95">
        <v>157</v>
      </c>
      <c r="B164" s="97" t="s">
        <v>384</v>
      </c>
      <c r="C164" s="149" t="s">
        <v>189</v>
      </c>
      <c r="D164" s="149" t="s">
        <v>383</v>
      </c>
      <c r="E164" s="171">
        <f t="shared" si="3"/>
        <v>500000</v>
      </c>
      <c r="F164" s="84">
        <v>500000</v>
      </c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3"/>
      <c r="R164" s="163"/>
      <c r="S164" s="79" t="s">
        <v>323</v>
      </c>
      <c r="T164" s="103"/>
    </row>
    <row r="165" spans="1:20" ht="54.75" customHeight="1">
      <c r="A165" s="95">
        <v>158</v>
      </c>
      <c r="B165" s="97" t="s">
        <v>385</v>
      </c>
      <c r="C165" s="149" t="s">
        <v>189</v>
      </c>
      <c r="D165" s="149" t="s">
        <v>52</v>
      </c>
      <c r="E165" s="171">
        <f t="shared" si="3"/>
        <v>500000</v>
      </c>
      <c r="F165" s="84">
        <v>500000</v>
      </c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3"/>
      <c r="R165" s="163"/>
      <c r="S165" s="79" t="s">
        <v>323</v>
      </c>
      <c r="T165" s="103"/>
    </row>
    <row r="166" spans="1:20" ht="54.75" customHeight="1">
      <c r="A166" s="95">
        <v>159</v>
      </c>
      <c r="B166" s="97" t="s">
        <v>386</v>
      </c>
      <c r="C166" s="149" t="s">
        <v>189</v>
      </c>
      <c r="D166" s="149" t="s">
        <v>129</v>
      </c>
      <c r="E166" s="171">
        <f t="shared" si="3"/>
        <v>500000</v>
      </c>
      <c r="F166" s="84">
        <v>500000</v>
      </c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3"/>
      <c r="R166" s="163"/>
      <c r="S166" s="79" t="s">
        <v>323</v>
      </c>
      <c r="T166" s="103"/>
    </row>
    <row r="167" spans="1:20" ht="54.75" customHeight="1">
      <c r="A167" s="95">
        <v>160</v>
      </c>
      <c r="B167" s="97" t="s">
        <v>387</v>
      </c>
      <c r="C167" s="149" t="s">
        <v>189</v>
      </c>
      <c r="D167" s="149" t="s">
        <v>77</v>
      </c>
      <c r="E167" s="84">
        <v>500000</v>
      </c>
      <c r="F167" s="84">
        <v>500000</v>
      </c>
      <c r="G167" s="162"/>
      <c r="H167" s="162"/>
      <c r="I167" s="162"/>
      <c r="J167" s="162"/>
      <c r="K167" s="162"/>
      <c r="L167" s="162"/>
      <c r="M167" s="162"/>
      <c r="N167" s="162"/>
      <c r="O167" s="84">
        <v>500000</v>
      </c>
      <c r="P167" s="162"/>
      <c r="Q167" s="163"/>
      <c r="R167" s="163"/>
      <c r="S167" s="79" t="s">
        <v>323</v>
      </c>
      <c r="T167" s="103"/>
    </row>
    <row r="168" spans="1:20" ht="54.75" customHeight="1">
      <c r="A168" s="95">
        <v>161</v>
      </c>
      <c r="B168" s="97" t="s">
        <v>388</v>
      </c>
      <c r="C168" s="149" t="s">
        <v>189</v>
      </c>
      <c r="D168" s="149" t="s">
        <v>257</v>
      </c>
      <c r="E168" s="171">
        <f t="shared" ref="E168:E231" si="4">F168</f>
        <v>500000</v>
      </c>
      <c r="F168" s="84">
        <v>500000</v>
      </c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3"/>
      <c r="R168" s="163"/>
      <c r="S168" s="79" t="s">
        <v>323</v>
      </c>
      <c r="T168" s="103"/>
    </row>
    <row r="169" spans="1:20" ht="54.75" customHeight="1">
      <c r="A169" s="95">
        <v>162</v>
      </c>
      <c r="B169" s="97" t="s">
        <v>389</v>
      </c>
      <c r="C169" s="149" t="s">
        <v>189</v>
      </c>
      <c r="D169" s="149" t="s">
        <v>28</v>
      </c>
      <c r="E169" s="171">
        <f t="shared" si="4"/>
        <v>500000</v>
      </c>
      <c r="F169" s="84">
        <v>500000</v>
      </c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3"/>
      <c r="R169" s="163"/>
      <c r="S169" s="79" t="s">
        <v>323</v>
      </c>
      <c r="T169" s="103"/>
    </row>
    <row r="170" spans="1:20" ht="54.75" customHeight="1">
      <c r="A170" s="95">
        <v>163</v>
      </c>
      <c r="B170" s="97" t="s">
        <v>390</v>
      </c>
      <c r="C170" s="149" t="s">
        <v>189</v>
      </c>
      <c r="D170" s="149" t="s">
        <v>127</v>
      </c>
      <c r="E170" s="171">
        <f t="shared" si="4"/>
        <v>500000</v>
      </c>
      <c r="F170" s="84">
        <v>500000</v>
      </c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3"/>
      <c r="R170" s="163"/>
      <c r="S170" s="79" t="s">
        <v>323</v>
      </c>
      <c r="T170" s="103"/>
    </row>
    <row r="171" spans="1:20" ht="54.75" customHeight="1">
      <c r="A171" s="95">
        <v>164</v>
      </c>
      <c r="B171" s="97" t="s">
        <v>391</v>
      </c>
      <c r="C171" s="149" t="s">
        <v>189</v>
      </c>
      <c r="D171" s="173" t="s">
        <v>378</v>
      </c>
      <c r="E171" s="171">
        <f t="shared" si="4"/>
        <v>500000</v>
      </c>
      <c r="F171" s="84">
        <v>500000</v>
      </c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3"/>
      <c r="R171" s="163"/>
      <c r="S171" s="79" t="s">
        <v>323</v>
      </c>
      <c r="T171" s="103"/>
    </row>
    <row r="172" spans="1:20" ht="54.75" customHeight="1">
      <c r="A172" s="95">
        <v>165</v>
      </c>
      <c r="B172" s="97" t="s">
        <v>392</v>
      </c>
      <c r="C172" s="149" t="s">
        <v>189</v>
      </c>
      <c r="D172" s="149" t="s">
        <v>304</v>
      </c>
      <c r="E172" s="171">
        <f t="shared" si="4"/>
        <v>500000</v>
      </c>
      <c r="F172" s="84">
        <v>500000</v>
      </c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3"/>
      <c r="R172" s="163"/>
      <c r="S172" s="79" t="s">
        <v>323</v>
      </c>
      <c r="T172" s="103"/>
    </row>
    <row r="173" spans="1:20" ht="54.75" customHeight="1">
      <c r="A173" s="95">
        <v>166</v>
      </c>
      <c r="B173" s="97" t="s">
        <v>393</v>
      </c>
      <c r="C173" s="149" t="s">
        <v>189</v>
      </c>
      <c r="D173" s="149" t="s">
        <v>86</v>
      </c>
      <c r="E173" s="171">
        <f t="shared" si="4"/>
        <v>500000</v>
      </c>
      <c r="F173" s="84">
        <v>500000</v>
      </c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3"/>
      <c r="R173" s="163"/>
      <c r="S173" s="79" t="s">
        <v>323</v>
      </c>
      <c r="T173" s="103"/>
    </row>
    <row r="174" spans="1:20" ht="54.75" customHeight="1">
      <c r="A174" s="95">
        <v>167</v>
      </c>
      <c r="B174" s="97" t="s">
        <v>394</v>
      </c>
      <c r="C174" s="149" t="s">
        <v>189</v>
      </c>
      <c r="D174" s="149" t="s">
        <v>257</v>
      </c>
      <c r="E174" s="171">
        <f t="shared" si="4"/>
        <v>500000</v>
      </c>
      <c r="F174" s="84">
        <v>500000</v>
      </c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3"/>
      <c r="R174" s="163"/>
      <c r="S174" s="79" t="s">
        <v>323</v>
      </c>
      <c r="T174" s="103"/>
    </row>
    <row r="175" spans="1:20" ht="54.75" customHeight="1">
      <c r="A175" s="95">
        <v>168</v>
      </c>
      <c r="B175" s="97" t="s">
        <v>396</v>
      </c>
      <c r="C175" s="149" t="s">
        <v>189</v>
      </c>
      <c r="D175" s="149" t="s">
        <v>395</v>
      </c>
      <c r="E175" s="171">
        <f t="shared" si="4"/>
        <v>500000</v>
      </c>
      <c r="F175" s="84">
        <v>500000</v>
      </c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3"/>
      <c r="R175" s="163"/>
      <c r="S175" s="79" t="s">
        <v>323</v>
      </c>
      <c r="T175" s="103"/>
    </row>
    <row r="176" spans="1:20" ht="54.75" customHeight="1">
      <c r="A176" s="95">
        <v>169</v>
      </c>
      <c r="B176" s="97" t="s">
        <v>397</v>
      </c>
      <c r="C176" s="149" t="s">
        <v>189</v>
      </c>
      <c r="D176" s="149" t="s">
        <v>144</v>
      </c>
      <c r="E176" s="171">
        <f t="shared" si="4"/>
        <v>500000</v>
      </c>
      <c r="F176" s="84">
        <v>500000</v>
      </c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3"/>
      <c r="R176" s="163"/>
      <c r="S176" s="79" t="s">
        <v>323</v>
      </c>
      <c r="T176" s="103"/>
    </row>
    <row r="177" spans="1:20" ht="54.75" customHeight="1">
      <c r="A177" s="95">
        <v>170</v>
      </c>
      <c r="B177" s="97" t="s">
        <v>398</v>
      </c>
      <c r="C177" s="149" t="s">
        <v>189</v>
      </c>
      <c r="D177" s="149" t="s">
        <v>52</v>
      </c>
      <c r="E177" s="171">
        <f t="shared" si="4"/>
        <v>500000</v>
      </c>
      <c r="F177" s="84">
        <v>500000</v>
      </c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3"/>
      <c r="R177" s="163"/>
      <c r="S177" s="79" t="s">
        <v>323</v>
      </c>
      <c r="T177" s="103"/>
    </row>
    <row r="178" spans="1:20" ht="54.75" customHeight="1">
      <c r="A178" s="95">
        <v>171</v>
      </c>
      <c r="B178" s="97" t="s">
        <v>399</v>
      </c>
      <c r="C178" s="149" t="s">
        <v>189</v>
      </c>
      <c r="D178" s="149" t="s">
        <v>129</v>
      </c>
      <c r="E178" s="171">
        <f t="shared" si="4"/>
        <v>500000</v>
      </c>
      <c r="F178" s="84">
        <v>500000</v>
      </c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3"/>
      <c r="R178" s="163"/>
      <c r="S178" s="79" t="s">
        <v>323</v>
      </c>
      <c r="T178" s="103"/>
    </row>
    <row r="179" spans="1:20" ht="54.75" customHeight="1">
      <c r="A179" s="95">
        <v>172</v>
      </c>
      <c r="B179" s="97" t="s">
        <v>401</v>
      </c>
      <c r="C179" s="149" t="s">
        <v>189</v>
      </c>
      <c r="D179" s="149" t="s">
        <v>400</v>
      </c>
      <c r="E179" s="171">
        <f t="shared" si="4"/>
        <v>500000</v>
      </c>
      <c r="F179" s="84">
        <v>500000</v>
      </c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3"/>
      <c r="R179" s="163"/>
      <c r="S179" s="79" t="s">
        <v>323</v>
      </c>
      <c r="T179" s="103"/>
    </row>
    <row r="180" spans="1:20" ht="54.75" customHeight="1">
      <c r="A180" s="95">
        <v>173</v>
      </c>
      <c r="B180" s="97" t="s">
        <v>402</v>
      </c>
      <c r="C180" s="149" t="s">
        <v>189</v>
      </c>
      <c r="D180" s="149" t="s">
        <v>304</v>
      </c>
      <c r="E180" s="171">
        <f t="shared" si="4"/>
        <v>500000</v>
      </c>
      <c r="F180" s="84">
        <v>500000</v>
      </c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3"/>
      <c r="R180" s="163"/>
      <c r="S180" s="79" t="s">
        <v>323</v>
      </c>
      <c r="T180" s="103"/>
    </row>
    <row r="181" spans="1:20" ht="54.75" customHeight="1">
      <c r="A181" s="95">
        <v>174</v>
      </c>
      <c r="B181" s="97" t="s">
        <v>403</v>
      </c>
      <c r="C181" s="149" t="s">
        <v>189</v>
      </c>
      <c r="D181" s="149" t="s">
        <v>118</v>
      </c>
      <c r="E181" s="171">
        <f t="shared" si="4"/>
        <v>500000</v>
      </c>
      <c r="F181" s="84">
        <v>500000</v>
      </c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3"/>
      <c r="R181" s="163"/>
      <c r="S181" s="79" t="s">
        <v>323</v>
      </c>
      <c r="T181" s="103"/>
    </row>
    <row r="182" spans="1:20" ht="54.75" customHeight="1">
      <c r="A182" s="95">
        <v>175</v>
      </c>
      <c r="B182" s="97" t="s">
        <v>404</v>
      </c>
      <c r="C182" s="149" t="s">
        <v>189</v>
      </c>
      <c r="D182" s="149" t="s">
        <v>118</v>
      </c>
      <c r="E182" s="171">
        <f t="shared" si="4"/>
        <v>500000</v>
      </c>
      <c r="F182" s="84">
        <v>500000</v>
      </c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3"/>
      <c r="R182" s="163"/>
      <c r="S182" s="79" t="s">
        <v>323</v>
      </c>
      <c r="T182" s="103"/>
    </row>
    <row r="183" spans="1:20" ht="54.75" customHeight="1">
      <c r="A183" s="95">
        <v>176</v>
      </c>
      <c r="B183" s="97" t="s">
        <v>405</v>
      </c>
      <c r="C183" s="149" t="s">
        <v>189</v>
      </c>
      <c r="D183" s="149" t="s">
        <v>118</v>
      </c>
      <c r="E183" s="171">
        <f t="shared" si="4"/>
        <v>500000</v>
      </c>
      <c r="F183" s="84">
        <v>500000</v>
      </c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3"/>
      <c r="R183" s="163"/>
      <c r="S183" s="79" t="s">
        <v>323</v>
      </c>
      <c r="T183" s="103"/>
    </row>
    <row r="184" spans="1:20" ht="54.75" customHeight="1">
      <c r="A184" s="95">
        <v>177</v>
      </c>
      <c r="B184" s="108" t="s">
        <v>406</v>
      </c>
      <c r="C184" s="149" t="s">
        <v>189</v>
      </c>
      <c r="D184" s="149" t="s">
        <v>156</v>
      </c>
      <c r="E184" s="171">
        <f t="shared" si="4"/>
        <v>1000000</v>
      </c>
      <c r="F184" s="175">
        <v>1000000</v>
      </c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3"/>
      <c r="R184" s="163"/>
      <c r="S184" s="79" t="s">
        <v>323</v>
      </c>
      <c r="T184" s="103"/>
    </row>
    <row r="185" spans="1:20" ht="54.75" customHeight="1">
      <c r="A185" s="95">
        <v>178</v>
      </c>
      <c r="B185" s="108" t="s">
        <v>407</v>
      </c>
      <c r="C185" s="149" t="s">
        <v>189</v>
      </c>
      <c r="D185" s="149" t="s">
        <v>45</v>
      </c>
      <c r="E185" s="171">
        <f t="shared" si="4"/>
        <v>1000000</v>
      </c>
      <c r="F185" s="175">
        <v>1000000</v>
      </c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3"/>
      <c r="R185" s="163"/>
      <c r="S185" s="79" t="s">
        <v>323</v>
      </c>
      <c r="T185" s="103"/>
    </row>
    <row r="186" spans="1:20" ht="54.75" customHeight="1">
      <c r="A186" s="95">
        <v>179</v>
      </c>
      <c r="B186" s="108" t="s">
        <v>408</v>
      </c>
      <c r="C186" s="149" t="s">
        <v>189</v>
      </c>
      <c r="D186" s="149"/>
      <c r="E186" s="171">
        <f t="shared" si="4"/>
        <v>1000000</v>
      </c>
      <c r="F186" s="175">
        <v>1000000</v>
      </c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3"/>
      <c r="R186" s="163"/>
      <c r="S186" s="79" t="s">
        <v>323</v>
      </c>
      <c r="T186" s="103"/>
    </row>
    <row r="187" spans="1:20" ht="54.75" customHeight="1">
      <c r="A187" s="95">
        <v>180</v>
      </c>
      <c r="B187" s="97" t="s">
        <v>409</v>
      </c>
      <c r="C187" s="149" t="s">
        <v>189</v>
      </c>
      <c r="D187" s="149" t="s">
        <v>304</v>
      </c>
      <c r="E187" s="171">
        <f t="shared" si="4"/>
        <v>1000000</v>
      </c>
      <c r="F187" s="175">
        <v>1000000</v>
      </c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3"/>
      <c r="R187" s="163"/>
      <c r="S187" s="79" t="s">
        <v>323</v>
      </c>
      <c r="T187" s="103"/>
    </row>
    <row r="188" spans="1:20" ht="54.75" customHeight="1">
      <c r="A188" s="95">
        <v>181</v>
      </c>
      <c r="B188" s="97" t="s">
        <v>410</v>
      </c>
      <c r="C188" s="149" t="s">
        <v>189</v>
      </c>
      <c r="D188" s="149" t="s">
        <v>400</v>
      </c>
      <c r="E188" s="171">
        <f t="shared" si="4"/>
        <v>1000000</v>
      </c>
      <c r="F188" s="175">
        <v>1000000</v>
      </c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3"/>
      <c r="R188" s="163"/>
      <c r="S188" s="79" t="s">
        <v>323</v>
      </c>
      <c r="T188" s="103"/>
    </row>
    <row r="189" spans="1:20" ht="54.75" customHeight="1">
      <c r="A189" s="95">
        <v>182</v>
      </c>
      <c r="B189" s="97" t="s">
        <v>412</v>
      </c>
      <c r="C189" s="149" t="s">
        <v>189</v>
      </c>
      <c r="D189" s="149" t="s">
        <v>411</v>
      </c>
      <c r="E189" s="171">
        <f t="shared" si="4"/>
        <v>1000000</v>
      </c>
      <c r="F189" s="175">
        <v>1000000</v>
      </c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3"/>
      <c r="R189" s="163"/>
      <c r="S189" s="79" t="s">
        <v>323</v>
      </c>
      <c r="T189" s="103"/>
    </row>
    <row r="190" spans="1:20" ht="54.75" customHeight="1">
      <c r="A190" s="95">
        <v>183</v>
      </c>
      <c r="B190" s="97" t="s">
        <v>413</v>
      </c>
      <c r="C190" s="149" t="s">
        <v>189</v>
      </c>
      <c r="D190" s="149" t="s">
        <v>411</v>
      </c>
      <c r="E190" s="171">
        <f t="shared" si="4"/>
        <v>1000000</v>
      </c>
      <c r="F190" s="175">
        <v>1000000</v>
      </c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3"/>
      <c r="R190" s="163"/>
      <c r="S190" s="79" t="s">
        <v>323</v>
      </c>
      <c r="T190" s="103"/>
    </row>
    <row r="191" spans="1:20" ht="54.75" customHeight="1">
      <c r="A191" s="95">
        <v>184</v>
      </c>
      <c r="B191" s="97" t="s">
        <v>414</v>
      </c>
      <c r="C191" s="149" t="s">
        <v>189</v>
      </c>
      <c r="D191" s="149" t="s">
        <v>140</v>
      </c>
      <c r="E191" s="171">
        <f t="shared" si="4"/>
        <v>1000000</v>
      </c>
      <c r="F191" s="175">
        <v>1000000</v>
      </c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3"/>
      <c r="R191" s="163"/>
      <c r="S191" s="79" t="s">
        <v>323</v>
      </c>
      <c r="T191" s="103"/>
    </row>
    <row r="192" spans="1:20" ht="54.75" customHeight="1">
      <c r="A192" s="95">
        <v>185</v>
      </c>
      <c r="B192" s="97" t="s">
        <v>415</v>
      </c>
      <c r="C192" s="149" t="s">
        <v>189</v>
      </c>
      <c r="D192" s="149" t="s">
        <v>400</v>
      </c>
      <c r="E192" s="171">
        <f t="shared" si="4"/>
        <v>1000000</v>
      </c>
      <c r="F192" s="175">
        <v>1000000</v>
      </c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3"/>
      <c r="R192" s="163"/>
      <c r="S192" s="79" t="s">
        <v>323</v>
      </c>
      <c r="T192" s="103"/>
    </row>
    <row r="193" spans="1:20" ht="54.75" customHeight="1">
      <c r="A193" s="95">
        <v>186</v>
      </c>
      <c r="B193" s="97" t="s">
        <v>416</v>
      </c>
      <c r="C193" s="149" t="s">
        <v>189</v>
      </c>
      <c r="D193" s="149" t="s">
        <v>132</v>
      </c>
      <c r="E193" s="171">
        <f t="shared" si="4"/>
        <v>1000000</v>
      </c>
      <c r="F193" s="175">
        <v>1000000</v>
      </c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3"/>
      <c r="R193" s="163"/>
      <c r="S193" s="79" t="s">
        <v>323</v>
      </c>
      <c r="T193" s="103"/>
    </row>
    <row r="194" spans="1:20" ht="54.75" customHeight="1">
      <c r="A194" s="95">
        <v>187</v>
      </c>
      <c r="B194" s="97" t="s">
        <v>418</v>
      </c>
      <c r="C194" s="149" t="s">
        <v>189</v>
      </c>
      <c r="D194" s="149" t="s">
        <v>417</v>
      </c>
      <c r="E194" s="171">
        <f t="shared" si="4"/>
        <v>1000000</v>
      </c>
      <c r="F194" s="175">
        <v>1000000</v>
      </c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3"/>
      <c r="R194" s="163"/>
      <c r="S194" s="79" t="s">
        <v>323</v>
      </c>
      <c r="T194" s="103"/>
    </row>
    <row r="195" spans="1:20" ht="54.75" customHeight="1">
      <c r="A195" s="95">
        <v>188</v>
      </c>
      <c r="B195" s="97" t="s">
        <v>419</v>
      </c>
      <c r="C195" s="149" t="s">
        <v>189</v>
      </c>
      <c r="D195" s="149" t="s">
        <v>132</v>
      </c>
      <c r="E195" s="171">
        <f t="shared" si="4"/>
        <v>1000000</v>
      </c>
      <c r="F195" s="175">
        <v>1000000</v>
      </c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3"/>
      <c r="R195" s="163"/>
      <c r="S195" s="79" t="s">
        <v>323</v>
      </c>
      <c r="T195" s="103"/>
    </row>
    <row r="196" spans="1:20" ht="54.75" customHeight="1">
      <c r="A196" s="95">
        <v>189</v>
      </c>
      <c r="B196" s="97" t="s">
        <v>420</v>
      </c>
      <c r="C196" s="149" t="s">
        <v>189</v>
      </c>
      <c r="D196" s="149" t="s">
        <v>304</v>
      </c>
      <c r="E196" s="171">
        <f t="shared" si="4"/>
        <v>1000000</v>
      </c>
      <c r="F196" s="175">
        <v>1000000</v>
      </c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3"/>
      <c r="R196" s="163"/>
      <c r="S196" s="79" t="s">
        <v>323</v>
      </c>
      <c r="T196" s="103"/>
    </row>
    <row r="197" spans="1:20" ht="54.75" customHeight="1">
      <c r="A197" s="95">
        <v>190</v>
      </c>
      <c r="B197" s="97" t="s">
        <v>421</v>
      </c>
      <c r="C197" s="149" t="s">
        <v>189</v>
      </c>
      <c r="D197" s="149" t="s">
        <v>335</v>
      </c>
      <c r="E197" s="171">
        <f t="shared" si="4"/>
        <v>1000000</v>
      </c>
      <c r="F197" s="175">
        <v>1000000</v>
      </c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3"/>
      <c r="R197" s="163"/>
      <c r="S197" s="79" t="s">
        <v>323</v>
      </c>
      <c r="T197" s="103"/>
    </row>
    <row r="198" spans="1:20" ht="54.75" customHeight="1">
      <c r="A198" s="95">
        <v>191</v>
      </c>
      <c r="B198" s="97" t="s">
        <v>422</v>
      </c>
      <c r="C198" s="149" t="s">
        <v>189</v>
      </c>
      <c r="D198" s="149" t="s">
        <v>296</v>
      </c>
      <c r="E198" s="171">
        <f t="shared" si="4"/>
        <v>1000000</v>
      </c>
      <c r="F198" s="175">
        <v>1000000</v>
      </c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3"/>
      <c r="R198" s="163"/>
      <c r="S198" s="79" t="s">
        <v>323</v>
      </c>
      <c r="T198" s="103"/>
    </row>
    <row r="199" spans="1:20" ht="54.75" customHeight="1">
      <c r="A199" s="95">
        <v>192</v>
      </c>
      <c r="B199" s="97" t="s">
        <v>423</v>
      </c>
      <c r="C199" s="149" t="s">
        <v>189</v>
      </c>
      <c r="D199" s="149" t="s">
        <v>68</v>
      </c>
      <c r="E199" s="171">
        <f t="shared" si="4"/>
        <v>1000000</v>
      </c>
      <c r="F199" s="175">
        <v>1000000</v>
      </c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3"/>
      <c r="R199" s="163"/>
      <c r="S199" s="79" t="s">
        <v>323</v>
      </c>
      <c r="T199" s="103"/>
    </row>
    <row r="200" spans="1:20" ht="54.75" customHeight="1">
      <c r="A200" s="95">
        <v>193</v>
      </c>
      <c r="B200" s="108" t="s">
        <v>424</v>
      </c>
      <c r="C200" s="149" t="s">
        <v>189</v>
      </c>
      <c r="D200" s="149" t="s">
        <v>100</v>
      </c>
      <c r="E200" s="171">
        <f t="shared" si="4"/>
        <v>1000000</v>
      </c>
      <c r="F200" s="175">
        <v>1000000</v>
      </c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3"/>
      <c r="R200" s="163"/>
      <c r="S200" s="79" t="s">
        <v>323</v>
      </c>
      <c r="T200" s="103"/>
    </row>
    <row r="201" spans="1:20" ht="54.75" customHeight="1">
      <c r="A201" s="95">
        <v>194</v>
      </c>
      <c r="B201" s="108" t="s">
        <v>425</v>
      </c>
      <c r="C201" s="149" t="s">
        <v>189</v>
      </c>
      <c r="D201" s="149" t="s">
        <v>70</v>
      </c>
      <c r="E201" s="171">
        <f t="shared" si="4"/>
        <v>1000000</v>
      </c>
      <c r="F201" s="175">
        <v>1000000</v>
      </c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3"/>
      <c r="R201" s="163"/>
      <c r="S201" s="79" t="s">
        <v>323</v>
      </c>
      <c r="T201" s="103"/>
    </row>
    <row r="202" spans="1:20" ht="54.75" customHeight="1">
      <c r="A202" s="95">
        <v>195</v>
      </c>
      <c r="B202" s="108" t="s">
        <v>426</v>
      </c>
      <c r="C202" s="149" t="s">
        <v>189</v>
      </c>
      <c r="D202" s="149" t="s">
        <v>50</v>
      </c>
      <c r="E202" s="171">
        <f t="shared" si="4"/>
        <v>1000000</v>
      </c>
      <c r="F202" s="175">
        <v>1000000</v>
      </c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3"/>
      <c r="R202" s="163"/>
      <c r="S202" s="79" t="s">
        <v>323</v>
      </c>
      <c r="T202" s="103"/>
    </row>
    <row r="203" spans="1:20" ht="54.75" customHeight="1">
      <c r="A203" s="95">
        <v>196</v>
      </c>
      <c r="B203" s="108" t="s">
        <v>428</v>
      </c>
      <c r="C203" s="149" t="s">
        <v>189</v>
      </c>
      <c r="D203" s="149" t="s">
        <v>427</v>
      </c>
      <c r="E203" s="171">
        <f t="shared" si="4"/>
        <v>1000000</v>
      </c>
      <c r="F203" s="175">
        <v>1000000</v>
      </c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3"/>
      <c r="R203" s="163"/>
      <c r="S203" s="79" t="s">
        <v>323</v>
      </c>
      <c r="T203" s="103"/>
    </row>
    <row r="204" spans="1:20" ht="54.75" customHeight="1">
      <c r="A204" s="95">
        <v>197</v>
      </c>
      <c r="B204" s="108" t="s">
        <v>429</v>
      </c>
      <c r="C204" s="149" t="s">
        <v>189</v>
      </c>
      <c r="D204" s="149" t="s">
        <v>282</v>
      </c>
      <c r="E204" s="171">
        <f t="shared" si="4"/>
        <v>1000000</v>
      </c>
      <c r="F204" s="175">
        <v>1000000</v>
      </c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3"/>
      <c r="R204" s="163"/>
      <c r="S204" s="79" t="s">
        <v>323</v>
      </c>
      <c r="T204" s="103"/>
    </row>
    <row r="205" spans="1:20" ht="54.75" customHeight="1">
      <c r="A205" s="95">
        <v>198</v>
      </c>
      <c r="B205" s="108" t="s">
        <v>430</v>
      </c>
      <c r="C205" s="149" t="s">
        <v>189</v>
      </c>
      <c r="D205" s="149" t="s">
        <v>86</v>
      </c>
      <c r="E205" s="171">
        <f t="shared" si="4"/>
        <v>1000000</v>
      </c>
      <c r="F205" s="175">
        <v>1000000</v>
      </c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3"/>
      <c r="R205" s="163"/>
      <c r="S205" s="79" t="s">
        <v>323</v>
      </c>
      <c r="T205" s="103"/>
    </row>
    <row r="206" spans="1:20" ht="54.75" customHeight="1">
      <c r="A206" s="95">
        <v>199</v>
      </c>
      <c r="B206" s="108" t="s">
        <v>432</v>
      </c>
      <c r="C206" s="149" t="s">
        <v>189</v>
      </c>
      <c r="D206" s="149" t="s">
        <v>431</v>
      </c>
      <c r="E206" s="171">
        <f t="shared" si="4"/>
        <v>1000000</v>
      </c>
      <c r="F206" s="175">
        <v>1000000</v>
      </c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3"/>
      <c r="R206" s="163"/>
      <c r="S206" s="79" t="s">
        <v>323</v>
      </c>
      <c r="T206" s="103"/>
    </row>
    <row r="207" spans="1:20" ht="54.75" customHeight="1">
      <c r="A207" s="95">
        <v>200</v>
      </c>
      <c r="B207" s="108" t="s">
        <v>433</v>
      </c>
      <c r="C207" s="149" t="s">
        <v>189</v>
      </c>
      <c r="D207" s="149" t="s">
        <v>156</v>
      </c>
      <c r="E207" s="171">
        <f t="shared" si="4"/>
        <v>1000000</v>
      </c>
      <c r="F207" s="175">
        <v>1000000</v>
      </c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3"/>
      <c r="R207" s="163"/>
      <c r="S207" s="79" t="s">
        <v>323</v>
      </c>
      <c r="T207" s="103"/>
    </row>
    <row r="208" spans="1:20" ht="54.75" customHeight="1">
      <c r="A208" s="95">
        <v>201</v>
      </c>
      <c r="B208" s="108" t="s">
        <v>434</v>
      </c>
      <c r="C208" s="149" t="s">
        <v>189</v>
      </c>
      <c r="D208" s="149" t="s">
        <v>138</v>
      </c>
      <c r="E208" s="171">
        <f t="shared" si="4"/>
        <v>1000000</v>
      </c>
      <c r="F208" s="175">
        <v>1000000</v>
      </c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3"/>
      <c r="R208" s="163"/>
      <c r="S208" s="79" t="s">
        <v>323</v>
      </c>
      <c r="T208" s="103"/>
    </row>
    <row r="209" spans="1:20" ht="54.75" customHeight="1">
      <c r="A209" s="95">
        <v>202</v>
      </c>
      <c r="B209" s="108" t="s">
        <v>435</v>
      </c>
      <c r="C209" s="149" t="s">
        <v>189</v>
      </c>
      <c r="D209" s="149" t="s">
        <v>427</v>
      </c>
      <c r="E209" s="171">
        <f t="shared" si="4"/>
        <v>1000000</v>
      </c>
      <c r="F209" s="175">
        <v>1000000</v>
      </c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3"/>
      <c r="R209" s="163"/>
      <c r="S209" s="79" t="s">
        <v>323</v>
      </c>
      <c r="T209" s="103"/>
    </row>
    <row r="210" spans="1:20" ht="54.75" customHeight="1">
      <c r="A210" s="95">
        <v>203</v>
      </c>
      <c r="B210" s="108" t="s">
        <v>436</v>
      </c>
      <c r="C210" s="149" t="s">
        <v>189</v>
      </c>
      <c r="D210" s="149" t="s">
        <v>121</v>
      </c>
      <c r="E210" s="171">
        <f t="shared" si="4"/>
        <v>1000000</v>
      </c>
      <c r="F210" s="175">
        <v>1000000</v>
      </c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3"/>
      <c r="R210" s="163"/>
      <c r="S210" s="79" t="s">
        <v>323</v>
      </c>
      <c r="T210" s="103"/>
    </row>
    <row r="211" spans="1:20" ht="54.75" customHeight="1">
      <c r="A211" s="95">
        <v>204</v>
      </c>
      <c r="B211" s="108" t="s">
        <v>437</v>
      </c>
      <c r="C211" s="149" t="s">
        <v>189</v>
      </c>
      <c r="D211" s="149" t="s">
        <v>236</v>
      </c>
      <c r="E211" s="171">
        <f t="shared" si="4"/>
        <v>1000000</v>
      </c>
      <c r="F211" s="175">
        <v>1000000</v>
      </c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3"/>
      <c r="R211" s="163"/>
      <c r="S211" s="79" t="s">
        <v>323</v>
      </c>
      <c r="T211" s="103"/>
    </row>
    <row r="212" spans="1:20" ht="54.75" customHeight="1">
      <c r="A212" s="95">
        <v>205</v>
      </c>
      <c r="B212" s="108" t="s">
        <v>438</v>
      </c>
      <c r="C212" s="149" t="s">
        <v>189</v>
      </c>
      <c r="D212" s="149" t="s">
        <v>50</v>
      </c>
      <c r="E212" s="171">
        <f t="shared" si="4"/>
        <v>1000000</v>
      </c>
      <c r="F212" s="175">
        <v>1000000</v>
      </c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3"/>
      <c r="R212" s="163"/>
      <c r="S212" s="79" t="s">
        <v>323</v>
      </c>
      <c r="T212" s="103"/>
    </row>
    <row r="213" spans="1:20" ht="54.75" customHeight="1">
      <c r="A213" s="95">
        <v>206</v>
      </c>
      <c r="B213" s="108" t="s">
        <v>439</v>
      </c>
      <c r="C213" s="149" t="s">
        <v>189</v>
      </c>
      <c r="D213" s="149" t="s">
        <v>100</v>
      </c>
      <c r="E213" s="171">
        <f t="shared" si="4"/>
        <v>1000000</v>
      </c>
      <c r="F213" s="175">
        <v>1000000</v>
      </c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3"/>
      <c r="R213" s="163"/>
      <c r="S213" s="79" t="s">
        <v>323</v>
      </c>
      <c r="T213" s="103"/>
    </row>
    <row r="214" spans="1:20" ht="54.75" customHeight="1">
      <c r="A214" s="95">
        <v>207</v>
      </c>
      <c r="B214" s="108" t="s">
        <v>440</v>
      </c>
      <c r="C214" s="149" t="s">
        <v>189</v>
      </c>
      <c r="D214" s="149" t="s">
        <v>275</v>
      </c>
      <c r="E214" s="171">
        <f t="shared" si="4"/>
        <v>1000000</v>
      </c>
      <c r="F214" s="175">
        <v>1000000</v>
      </c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3"/>
      <c r="R214" s="163"/>
      <c r="S214" s="79" t="s">
        <v>323</v>
      </c>
      <c r="T214" s="103"/>
    </row>
    <row r="215" spans="1:20" ht="54.75" customHeight="1">
      <c r="A215" s="95">
        <v>208</v>
      </c>
      <c r="B215" s="108" t="s">
        <v>441</v>
      </c>
      <c r="C215" s="149" t="s">
        <v>189</v>
      </c>
      <c r="D215" s="149" t="s">
        <v>296</v>
      </c>
      <c r="E215" s="171">
        <f t="shared" si="4"/>
        <v>500000</v>
      </c>
      <c r="F215" s="176">
        <v>500000</v>
      </c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3"/>
      <c r="R215" s="163"/>
      <c r="S215" s="79" t="s">
        <v>323</v>
      </c>
      <c r="T215" s="103"/>
    </row>
    <row r="216" spans="1:20" ht="54.75" customHeight="1">
      <c r="A216" s="95">
        <v>209</v>
      </c>
      <c r="B216" s="108" t="s">
        <v>442</v>
      </c>
      <c r="C216" s="149" t="s">
        <v>189</v>
      </c>
      <c r="D216" s="149" t="s">
        <v>278</v>
      </c>
      <c r="E216" s="171">
        <f t="shared" si="4"/>
        <v>1000000</v>
      </c>
      <c r="F216" s="176">
        <v>1000000</v>
      </c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3"/>
      <c r="R216" s="163"/>
      <c r="S216" s="79" t="s">
        <v>323</v>
      </c>
      <c r="T216" s="103"/>
    </row>
    <row r="217" spans="1:20" ht="54.75" customHeight="1">
      <c r="A217" s="95">
        <v>210</v>
      </c>
      <c r="B217" s="108" t="s">
        <v>443</v>
      </c>
      <c r="C217" s="149" t="s">
        <v>189</v>
      </c>
      <c r="D217" s="149" t="s">
        <v>282</v>
      </c>
      <c r="E217" s="171">
        <f t="shared" si="4"/>
        <v>500000</v>
      </c>
      <c r="F217" s="176">
        <v>500000</v>
      </c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3"/>
      <c r="R217" s="163"/>
      <c r="S217" s="79" t="s">
        <v>323</v>
      </c>
      <c r="T217" s="103"/>
    </row>
    <row r="218" spans="1:20" ht="54.75" customHeight="1">
      <c r="A218" s="95">
        <v>211</v>
      </c>
      <c r="B218" s="108" t="s">
        <v>444</v>
      </c>
      <c r="C218" s="149" t="s">
        <v>189</v>
      </c>
      <c r="D218" s="149" t="s">
        <v>282</v>
      </c>
      <c r="E218" s="171">
        <f t="shared" si="4"/>
        <v>1000000</v>
      </c>
      <c r="F218" s="176">
        <v>1000000</v>
      </c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3"/>
      <c r="R218" s="163"/>
      <c r="S218" s="79" t="s">
        <v>323</v>
      </c>
      <c r="T218" s="103"/>
    </row>
    <row r="219" spans="1:20" ht="54.75" customHeight="1">
      <c r="A219" s="95">
        <v>212</v>
      </c>
      <c r="B219" s="108" t="s">
        <v>445</v>
      </c>
      <c r="C219" s="149" t="s">
        <v>189</v>
      </c>
      <c r="D219" s="149" t="s">
        <v>296</v>
      </c>
      <c r="E219" s="171">
        <f t="shared" si="4"/>
        <v>1000000</v>
      </c>
      <c r="F219" s="176">
        <v>1000000</v>
      </c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3"/>
      <c r="R219" s="163"/>
      <c r="S219" s="79" t="s">
        <v>323</v>
      </c>
      <c r="T219" s="103"/>
    </row>
    <row r="220" spans="1:20" ht="54.75" customHeight="1">
      <c r="A220" s="95">
        <v>213</v>
      </c>
      <c r="B220" s="108" t="s">
        <v>447</v>
      </c>
      <c r="C220" s="149" t="s">
        <v>189</v>
      </c>
      <c r="D220" s="149" t="s">
        <v>446</v>
      </c>
      <c r="E220" s="171">
        <f t="shared" si="4"/>
        <v>500000</v>
      </c>
      <c r="F220" s="176">
        <v>500000</v>
      </c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3"/>
      <c r="R220" s="163"/>
      <c r="S220" s="79" t="s">
        <v>323</v>
      </c>
      <c r="T220" s="103"/>
    </row>
    <row r="221" spans="1:20" ht="54.75" customHeight="1">
      <c r="A221" s="95">
        <v>214</v>
      </c>
      <c r="B221" s="108" t="s">
        <v>448</v>
      </c>
      <c r="C221" s="149" t="s">
        <v>189</v>
      </c>
      <c r="D221" s="149" t="s">
        <v>446</v>
      </c>
      <c r="E221" s="171">
        <f t="shared" si="4"/>
        <v>1000000</v>
      </c>
      <c r="F221" s="176">
        <v>1000000</v>
      </c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3"/>
      <c r="R221" s="163"/>
      <c r="S221" s="79" t="s">
        <v>323</v>
      </c>
      <c r="T221" s="103"/>
    </row>
    <row r="222" spans="1:20" ht="54.75" customHeight="1">
      <c r="A222" s="95">
        <v>215</v>
      </c>
      <c r="B222" s="108" t="s">
        <v>449</v>
      </c>
      <c r="C222" s="149" t="s">
        <v>189</v>
      </c>
      <c r="D222" s="149" t="s">
        <v>446</v>
      </c>
      <c r="E222" s="171">
        <f t="shared" si="4"/>
        <v>1000000</v>
      </c>
      <c r="F222" s="176">
        <v>1000000</v>
      </c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3"/>
      <c r="R222" s="163"/>
      <c r="S222" s="79" t="s">
        <v>323</v>
      </c>
      <c r="T222" s="103"/>
    </row>
    <row r="223" spans="1:20" ht="54.75" customHeight="1">
      <c r="A223" s="95">
        <v>216</v>
      </c>
      <c r="B223" s="108" t="s">
        <v>450</v>
      </c>
      <c r="C223" s="149" t="s">
        <v>189</v>
      </c>
      <c r="D223" s="149" t="s">
        <v>446</v>
      </c>
      <c r="E223" s="171">
        <f t="shared" si="4"/>
        <v>500000</v>
      </c>
      <c r="F223" s="176">
        <v>500000</v>
      </c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3"/>
      <c r="R223" s="163"/>
      <c r="S223" s="79" t="s">
        <v>323</v>
      </c>
      <c r="T223" s="103"/>
    </row>
    <row r="224" spans="1:20" ht="54.75" customHeight="1">
      <c r="A224" s="95">
        <v>217</v>
      </c>
      <c r="B224" s="108" t="s">
        <v>451</v>
      </c>
      <c r="C224" s="149" t="s">
        <v>189</v>
      </c>
      <c r="D224" s="149" t="s">
        <v>54</v>
      </c>
      <c r="E224" s="171">
        <f t="shared" si="4"/>
        <v>500000</v>
      </c>
      <c r="F224" s="176">
        <v>500000</v>
      </c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3"/>
      <c r="R224" s="163"/>
      <c r="S224" s="79" t="s">
        <v>323</v>
      </c>
      <c r="T224" s="103"/>
    </row>
    <row r="225" spans="1:20" ht="54.75" customHeight="1">
      <c r="A225" s="95">
        <v>218</v>
      </c>
      <c r="B225" s="108" t="s">
        <v>453</v>
      </c>
      <c r="C225" s="149" t="s">
        <v>189</v>
      </c>
      <c r="D225" s="149" t="s">
        <v>452</v>
      </c>
      <c r="E225" s="171">
        <f t="shared" si="4"/>
        <v>500000</v>
      </c>
      <c r="F225" s="176">
        <v>500000</v>
      </c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3"/>
      <c r="R225" s="163"/>
      <c r="S225" s="79" t="s">
        <v>323</v>
      </c>
      <c r="T225" s="103"/>
    </row>
    <row r="226" spans="1:20" ht="54.75" customHeight="1">
      <c r="A226" s="95">
        <v>219</v>
      </c>
      <c r="B226" s="108" t="s">
        <v>454</v>
      </c>
      <c r="C226" s="149" t="s">
        <v>189</v>
      </c>
      <c r="D226" s="149" t="s">
        <v>452</v>
      </c>
      <c r="E226" s="171">
        <f t="shared" si="4"/>
        <v>500000</v>
      </c>
      <c r="F226" s="176">
        <v>500000</v>
      </c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3"/>
      <c r="R226" s="163"/>
      <c r="S226" s="79" t="s">
        <v>323</v>
      </c>
      <c r="T226" s="103"/>
    </row>
    <row r="227" spans="1:20" ht="54.75" customHeight="1">
      <c r="A227" s="95">
        <v>220</v>
      </c>
      <c r="B227" s="108" t="s">
        <v>455</v>
      </c>
      <c r="C227" s="149" t="s">
        <v>189</v>
      </c>
      <c r="D227" s="149" t="s">
        <v>452</v>
      </c>
      <c r="E227" s="171">
        <f t="shared" si="4"/>
        <v>500000</v>
      </c>
      <c r="F227" s="176">
        <v>500000</v>
      </c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3"/>
      <c r="R227" s="163"/>
      <c r="S227" s="79" t="s">
        <v>323</v>
      </c>
      <c r="T227" s="103"/>
    </row>
    <row r="228" spans="1:20" ht="54.75" customHeight="1">
      <c r="A228" s="95">
        <v>221</v>
      </c>
      <c r="B228" s="108" t="s">
        <v>456</v>
      </c>
      <c r="C228" s="149" t="s">
        <v>189</v>
      </c>
      <c r="D228" s="149" t="s">
        <v>452</v>
      </c>
      <c r="E228" s="171">
        <f t="shared" si="4"/>
        <v>500000</v>
      </c>
      <c r="F228" s="176">
        <v>500000</v>
      </c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3"/>
      <c r="R228" s="163"/>
      <c r="S228" s="79" t="s">
        <v>323</v>
      </c>
      <c r="T228" s="103"/>
    </row>
    <row r="229" spans="1:20" ht="54.75" customHeight="1">
      <c r="A229" s="95">
        <v>222</v>
      </c>
      <c r="B229" s="108" t="s">
        <v>457</v>
      </c>
      <c r="C229" s="149" t="s">
        <v>189</v>
      </c>
      <c r="D229" s="149" t="s">
        <v>118</v>
      </c>
      <c r="E229" s="171">
        <f t="shared" si="4"/>
        <v>1000000</v>
      </c>
      <c r="F229" s="176">
        <v>1000000</v>
      </c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3"/>
      <c r="R229" s="163"/>
      <c r="S229" s="79" t="s">
        <v>323</v>
      </c>
      <c r="T229" s="103"/>
    </row>
    <row r="230" spans="1:20" ht="54.75" customHeight="1">
      <c r="A230" s="95">
        <v>223</v>
      </c>
      <c r="B230" s="108" t="s">
        <v>458</v>
      </c>
      <c r="C230" s="149" t="s">
        <v>189</v>
      </c>
      <c r="D230" s="149" t="s">
        <v>132</v>
      </c>
      <c r="E230" s="171">
        <f t="shared" si="4"/>
        <v>500000</v>
      </c>
      <c r="F230" s="176">
        <v>500000</v>
      </c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3"/>
      <c r="R230" s="163"/>
      <c r="S230" s="79" t="s">
        <v>323</v>
      </c>
      <c r="T230" s="103"/>
    </row>
    <row r="231" spans="1:20" ht="54.75" customHeight="1">
      <c r="A231" s="95">
        <v>224</v>
      </c>
      <c r="B231" s="108" t="s">
        <v>459</v>
      </c>
      <c r="C231" s="149" t="s">
        <v>189</v>
      </c>
      <c r="D231" s="149" t="s">
        <v>132</v>
      </c>
      <c r="E231" s="171">
        <f t="shared" si="4"/>
        <v>500000</v>
      </c>
      <c r="F231" s="176">
        <v>500000</v>
      </c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3"/>
      <c r="R231" s="163"/>
      <c r="S231" s="79" t="s">
        <v>323</v>
      </c>
      <c r="T231" s="103"/>
    </row>
    <row r="232" spans="1:20" ht="54.75" customHeight="1">
      <c r="A232" s="95">
        <v>225</v>
      </c>
      <c r="B232" s="108" t="s">
        <v>460</v>
      </c>
      <c r="C232" s="149" t="s">
        <v>189</v>
      </c>
      <c r="D232" s="149" t="s">
        <v>45</v>
      </c>
      <c r="E232" s="171">
        <f t="shared" ref="E232:E245" si="5">F232</f>
        <v>1000000</v>
      </c>
      <c r="F232" s="176">
        <v>1000000</v>
      </c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3"/>
      <c r="R232" s="163"/>
      <c r="S232" s="79" t="s">
        <v>323</v>
      </c>
      <c r="T232" s="103"/>
    </row>
    <row r="233" spans="1:20" ht="54.75" customHeight="1">
      <c r="A233" s="95">
        <v>226</v>
      </c>
      <c r="B233" s="108" t="s">
        <v>461</v>
      </c>
      <c r="C233" s="149" t="s">
        <v>189</v>
      </c>
      <c r="D233" s="149" t="s">
        <v>45</v>
      </c>
      <c r="E233" s="171">
        <f t="shared" si="5"/>
        <v>1000000</v>
      </c>
      <c r="F233" s="176">
        <v>1000000</v>
      </c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3"/>
      <c r="R233" s="163"/>
      <c r="S233" s="79" t="s">
        <v>323</v>
      </c>
      <c r="T233" s="103"/>
    </row>
    <row r="234" spans="1:20" ht="54.75" customHeight="1">
      <c r="A234" s="95">
        <v>227</v>
      </c>
      <c r="B234" s="108" t="s">
        <v>463</v>
      </c>
      <c r="C234" s="149" t="s">
        <v>189</v>
      </c>
      <c r="D234" s="149" t="s">
        <v>462</v>
      </c>
      <c r="E234" s="171">
        <f t="shared" si="5"/>
        <v>1000000</v>
      </c>
      <c r="F234" s="176">
        <v>1000000</v>
      </c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3"/>
      <c r="R234" s="163"/>
      <c r="S234" s="79" t="s">
        <v>323</v>
      </c>
      <c r="T234" s="103"/>
    </row>
    <row r="235" spans="1:20" ht="54.75" customHeight="1">
      <c r="A235" s="95">
        <v>228</v>
      </c>
      <c r="B235" s="108" t="s">
        <v>464</v>
      </c>
      <c r="C235" s="149" t="s">
        <v>189</v>
      </c>
      <c r="D235" s="149" t="s">
        <v>462</v>
      </c>
      <c r="E235" s="171">
        <f t="shared" si="5"/>
        <v>1000000</v>
      </c>
      <c r="F235" s="176">
        <v>1000000</v>
      </c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3"/>
      <c r="R235" s="163"/>
      <c r="S235" s="79" t="s">
        <v>323</v>
      </c>
      <c r="T235" s="103"/>
    </row>
    <row r="236" spans="1:20" ht="54.75" customHeight="1">
      <c r="A236" s="95">
        <v>229</v>
      </c>
      <c r="B236" s="108" t="s">
        <v>465</v>
      </c>
      <c r="C236" s="149" t="s">
        <v>189</v>
      </c>
      <c r="D236" s="149" t="s">
        <v>462</v>
      </c>
      <c r="E236" s="171">
        <f t="shared" si="5"/>
        <v>1000000</v>
      </c>
      <c r="F236" s="176">
        <v>1000000</v>
      </c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3"/>
      <c r="R236" s="163"/>
      <c r="S236" s="79" t="s">
        <v>323</v>
      </c>
      <c r="T236" s="103"/>
    </row>
    <row r="237" spans="1:20" ht="54.75" customHeight="1">
      <c r="A237" s="95">
        <v>230</v>
      </c>
      <c r="B237" s="108" t="s">
        <v>466</v>
      </c>
      <c r="C237" s="149" t="s">
        <v>189</v>
      </c>
      <c r="D237" s="149" t="s">
        <v>335</v>
      </c>
      <c r="E237" s="171">
        <f t="shared" si="5"/>
        <v>1000000</v>
      </c>
      <c r="F237" s="176">
        <v>1000000</v>
      </c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3"/>
      <c r="R237" s="163"/>
      <c r="S237" s="79" t="s">
        <v>323</v>
      </c>
      <c r="T237" s="103"/>
    </row>
    <row r="238" spans="1:20" ht="54.75" customHeight="1">
      <c r="A238" s="95">
        <v>231</v>
      </c>
      <c r="B238" s="108" t="s">
        <v>467</v>
      </c>
      <c r="C238" s="149" t="s">
        <v>189</v>
      </c>
      <c r="D238" s="149" t="s">
        <v>462</v>
      </c>
      <c r="E238" s="171">
        <f t="shared" si="5"/>
        <v>1000000</v>
      </c>
      <c r="F238" s="176">
        <v>1000000</v>
      </c>
      <c r="G238" s="162"/>
      <c r="H238" s="162"/>
      <c r="I238" s="162"/>
      <c r="J238" s="162"/>
      <c r="K238" s="162"/>
      <c r="L238" s="162"/>
      <c r="M238" s="162"/>
      <c r="N238" s="162"/>
      <c r="O238" s="162"/>
      <c r="P238" s="162"/>
      <c r="Q238" s="163"/>
      <c r="R238" s="163"/>
      <c r="S238" s="79" t="s">
        <v>323</v>
      </c>
      <c r="T238" s="103"/>
    </row>
    <row r="239" spans="1:20" ht="54.75" customHeight="1">
      <c r="A239" s="95">
        <v>232</v>
      </c>
      <c r="B239" s="108" t="s">
        <v>468</v>
      </c>
      <c r="C239" s="149" t="s">
        <v>189</v>
      </c>
      <c r="D239" s="149" t="s">
        <v>462</v>
      </c>
      <c r="E239" s="171">
        <f t="shared" si="5"/>
        <v>500000</v>
      </c>
      <c r="F239" s="176">
        <v>500000</v>
      </c>
      <c r="G239" s="162"/>
      <c r="H239" s="162"/>
      <c r="I239" s="162"/>
      <c r="J239" s="162"/>
      <c r="K239" s="162"/>
      <c r="L239" s="162"/>
      <c r="M239" s="162"/>
      <c r="N239" s="162"/>
      <c r="O239" s="162"/>
      <c r="P239" s="162"/>
      <c r="Q239" s="163"/>
      <c r="R239" s="163"/>
      <c r="S239" s="79" t="s">
        <v>323</v>
      </c>
      <c r="T239" s="103"/>
    </row>
    <row r="240" spans="1:20" ht="54.75" customHeight="1">
      <c r="A240" s="95">
        <v>233</v>
      </c>
      <c r="B240" s="108" t="s">
        <v>469</v>
      </c>
      <c r="C240" s="149" t="s">
        <v>189</v>
      </c>
      <c r="D240" s="149" t="s">
        <v>462</v>
      </c>
      <c r="E240" s="171">
        <f t="shared" si="5"/>
        <v>1000000</v>
      </c>
      <c r="F240" s="176">
        <v>1000000</v>
      </c>
      <c r="G240" s="162"/>
      <c r="H240" s="162"/>
      <c r="I240" s="162"/>
      <c r="J240" s="162"/>
      <c r="K240" s="162"/>
      <c r="L240" s="162"/>
      <c r="M240" s="162"/>
      <c r="N240" s="162"/>
      <c r="O240" s="162"/>
      <c r="P240" s="162"/>
      <c r="Q240" s="163"/>
      <c r="R240" s="163"/>
      <c r="S240" s="79" t="s">
        <v>323</v>
      </c>
      <c r="T240" s="103"/>
    </row>
    <row r="241" spans="1:20" ht="54.75" customHeight="1">
      <c r="A241" s="95">
        <v>234</v>
      </c>
      <c r="B241" s="108" t="s">
        <v>470</v>
      </c>
      <c r="C241" s="149" t="s">
        <v>189</v>
      </c>
      <c r="D241" s="149" t="s">
        <v>462</v>
      </c>
      <c r="E241" s="171">
        <f t="shared" si="5"/>
        <v>500000</v>
      </c>
      <c r="F241" s="176">
        <v>500000</v>
      </c>
      <c r="G241" s="162"/>
      <c r="H241" s="162"/>
      <c r="I241" s="162"/>
      <c r="J241" s="162"/>
      <c r="K241" s="162"/>
      <c r="L241" s="162"/>
      <c r="M241" s="162"/>
      <c r="N241" s="162"/>
      <c r="O241" s="162"/>
      <c r="P241" s="162"/>
      <c r="Q241" s="163"/>
      <c r="R241" s="163"/>
      <c r="S241" s="79" t="s">
        <v>323</v>
      </c>
      <c r="T241" s="103"/>
    </row>
    <row r="242" spans="1:20" ht="54.75" customHeight="1">
      <c r="A242" s="95">
        <v>235</v>
      </c>
      <c r="B242" s="108" t="s">
        <v>471</v>
      </c>
      <c r="C242" s="149" t="s">
        <v>189</v>
      </c>
      <c r="D242" s="149" t="s">
        <v>50</v>
      </c>
      <c r="E242" s="171">
        <f t="shared" si="5"/>
        <v>1000000</v>
      </c>
      <c r="F242" s="176">
        <v>1000000</v>
      </c>
      <c r="G242" s="162"/>
      <c r="H242" s="162"/>
      <c r="I242" s="162"/>
      <c r="J242" s="162"/>
      <c r="K242" s="162"/>
      <c r="L242" s="162"/>
      <c r="M242" s="162"/>
      <c r="N242" s="162"/>
      <c r="O242" s="162"/>
      <c r="P242" s="162"/>
      <c r="Q242" s="163"/>
      <c r="R242" s="163"/>
      <c r="S242" s="79" t="s">
        <v>323</v>
      </c>
      <c r="T242" s="103"/>
    </row>
    <row r="243" spans="1:20" ht="54.75" customHeight="1">
      <c r="A243" s="95">
        <v>236</v>
      </c>
      <c r="B243" s="108" t="s">
        <v>472</v>
      </c>
      <c r="C243" s="149" t="s">
        <v>189</v>
      </c>
      <c r="D243" s="149" t="s">
        <v>50</v>
      </c>
      <c r="E243" s="171">
        <f t="shared" si="5"/>
        <v>1000000</v>
      </c>
      <c r="F243" s="176">
        <v>1000000</v>
      </c>
      <c r="G243" s="162"/>
      <c r="H243" s="162"/>
      <c r="I243" s="162"/>
      <c r="J243" s="162"/>
      <c r="K243" s="162"/>
      <c r="L243" s="162"/>
      <c r="M243" s="162"/>
      <c r="N243" s="162"/>
      <c r="O243" s="162"/>
      <c r="P243" s="162"/>
      <c r="Q243" s="163"/>
      <c r="R243" s="163"/>
      <c r="S243" s="79" t="s">
        <v>323</v>
      </c>
      <c r="T243" s="103"/>
    </row>
    <row r="244" spans="1:20" ht="54.75" customHeight="1">
      <c r="A244" s="95">
        <v>237</v>
      </c>
      <c r="B244" s="108" t="s">
        <v>473</v>
      </c>
      <c r="C244" s="149" t="s">
        <v>189</v>
      </c>
      <c r="D244" s="149" t="s">
        <v>50</v>
      </c>
      <c r="E244" s="171">
        <f t="shared" si="5"/>
        <v>500000</v>
      </c>
      <c r="F244" s="176">
        <v>500000</v>
      </c>
      <c r="G244" s="162"/>
      <c r="H244" s="162"/>
      <c r="I244" s="162"/>
      <c r="J244" s="162"/>
      <c r="K244" s="162"/>
      <c r="L244" s="162"/>
      <c r="M244" s="162"/>
      <c r="N244" s="162"/>
      <c r="O244" s="162"/>
      <c r="P244" s="162"/>
      <c r="Q244" s="163"/>
      <c r="R244" s="163"/>
      <c r="S244" s="79" t="s">
        <v>323</v>
      </c>
      <c r="T244" s="103"/>
    </row>
    <row r="245" spans="1:20" ht="54.75" customHeight="1">
      <c r="A245" s="95">
        <v>238</v>
      </c>
      <c r="B245" s="108" t="s">
        <v>474</v>
      </c>
      <c r="C245" s="149" t="s">
        <v>189</v>
      </c>
      <c r="D245" s="149" t="s">
        <v>50</v>
      </c>
      <c r="E245" s="171">
        <f t="shared" si="5"/>
        <v>1000000</v>
      </c>
      <c r="F245" s="176">
        <v>1000000</v>
      </c>
      <c r="G245" s="162"/>
      <c r="H245" s="162"/>
      <c r="I245" s="162"/>
      <c r="J245" s="162"/>
      <c r="K245" s="162"/>
      <c r="L245" s="162"/>
      <c r="M245" s="162"/>
      <c r="N245" s="162"/>
      <c r="O245" s="162"/>
      <c r="P245" s="162"/>
      <c r="Q245" s="163"/>
      <c r="R245" s="163"/>
      <c r="S245" s="79" t="s">
        <v>323</v>
      </c>
      <c r="T245" s="103"/>
    </row>
    <row r="246" spans="1:20" ht="61.5" customHeight="1">
      <c r="A246" s="95">
        <v>239</v>
      </c>
      <c r="B246" s="108" t="s">
        <v>475</v>
      </c>
      <c r="C246" s="149" t="s">
        <v>189</v>
      </c>
      <c r="D246" s="149" t="s">
        <v>138</v>
      </c>
      <c r="E246" s="176">
        <v>460000</v>
      </c>
      <c r="F246" s="176">
        <v>1000000</v>
      </c>
      <c r="G246" s="162"/>
      <c r="H246" s="162"/>
      <c r="I246" s="162"/>
      <c r="J246" s="162"/>
      <c r="K246" s="162"/>
      <c r="L246" s="162"/>
      <c r="M246" s="162"/>
      <c r="N246" s="162"/>
      <c r="O246" s="176">
        <v>460000</v>
      </c>
      <c r="P246" s="162"/>
      <c r="Q246" s="163"/>
      <c r="R246" s="163"/>
      <c r="S246" s="79" t="s">
        <v>323</v>
      </c>
      <c r="T246" s="103"/>
    </row>
    <row r="247" spans="1:20" ht="54.75" customHeight="1">
      <c r="A247" s="95">
        <v>240</v>
      </c>
      <c r="B247" s="108" t="s">
        <v>476</v>
      </c>
      <c r="C247" s="149" t="s">
        <v>189</v>
      </c>
      <c r="D247" s="149" t="s">
        <v>138</v>
      </c>
      <c r="E247" s="171">
        <f t="shared" ref="E247:E310" si="6">F247</f>
        <v>500000</v>
      </c>
      <c r="F247" s="176">
        <v>500000</v>
      </c>
      <c r="G247" s="162"/>
      <c r="H247" s="162"/>
      <c r="I247" s="162"/>
      <c r="J247" s="162"/>
      <c r="K247" s="162"/>
      <c r="L247" s="162"/>
      <c r="M247" s="162"/>
      <c r="N247" s="162"/>
      <c r="O247" s="162"/>
      <c r="P247" s="162"/>
      <c r="Q247" s="163"/>
      <c r="R247" s="163"/>
      <c r="S247" s="79" t="s">
        <v>323</v>
      </c>
      <c r="T247" s="103"/>
    </row>
    <row r="248" spans="1:20" ht="54.75" customHeight="1">
      <c r="A248" s="95">
        <v>241</v>
      </c>
      <c r="B248" s="108" t="s">
        <v>477</v>
      </c>
      <c r="C248" s="149" t="s">
        <v>189</v>
      </c>
      <c r="D248" s="149" t="s">
        <v>138</v>
      </c>
      <c r="E248" s="171">
        <f t="shared" si="6"/>
        <v>1000000</v>
      </c>
      <c r="F248" s="176">
        <v>1000000</v>
      </c>
      <c r="G248" s="162"/>
      <c r="H248" s="162"/>
      <c r="I248" s="162"/>
      <c r="J248" s="162"/>
      <c r="K248" s="162"/>
      <c r="L248" s="162"/>
      <c r="M248" s="162"/>
      <c r="N248" s="162"/>
      <c r="O248" s="162"/>
      <c r="P248" s="162"/>
      <c r="Q248" s="163"/>
      <c r="R248" s="163"/>
      <c r="S248" s="79" t="s">
        <v>323</v>
      </c>
      <c r="T248" s="103"/>
    </row>
    <row r="249" spans="1:20" ht="54.75" customHeight="1">
      <c r="A249" s="95">
        <v>242</v>
      </c>
      <c r="B249" s="108" t="s">
        <v>479</v>
      </c>
      <c r="C249" s="149" t="s">
        <v>189</v>
      </c>
      <c r="D249" s="177" t="s">
        <v>478</v>
      </c>
      <c r="E249" s="171">
        <f t="shared" si="6"/>
        <v>500000</v>
      </c>
      <c r="F249" s="176">
        <v>500000</v>
      </c>
      <c r="G249" s="162"/>
      <c r="H249" s="162"/>
      <c r="I249" s="162"/>
      <c r="J249" s="162"/>
      <c r="K249" s="162"/>
      <c r="L249" s="162"/>
      <c r="M249" s="162"/>
      <c r="N249" s="162"/>
      <c r="O249" s="162"/>
      <c r="P249" s="162"/>
      <c r="Q249" s="163"/>
      <c r="R249" s="163"/>
      <c r="S249" s="79" t="s">
        <v>323</v>
      </c>
      <c r="T249" s="103"/>
    </row>
    <row r="250" spans="1:20" ht="54.75" customHeight="1">
      <c r="A250" s="95">
        <v>243</v>
      </c>
      <c r="B250" s="108" t="s">
        <v>480</v>
      </c>
      <c r="C250" s="149" t="s">
        <v>189</v>
      </c>
      <c r="D250" s="149" t="s">
        <v>478</v>
      </c>
      <c r="E250" s="171">
        <f t="shared" si="6"/>
        <v>500000</v>
      </c>
      <c r="F250" s="176">
        <v>500000</v>
      </c>
      <c r="G250" s="162"/>
      <c r="H250" s="162"/>
      <c r="I250" s="162"/>
      <c r="J250" s="162"/>
      <c r="K250" s="162"/>
      <c r="L250" s="162"/>
      <c r="M250" s="162"/>
      <c r="N250" s="162"/>
      <c r="O250" s="162"/>
      <c r="P250" s="162"/>
      <c r="Q250" s="163"/>
      <c r="R250" s="163"/>
      <c r="S250" s="79" t="s">
        <v>323</v>
      </c>
      <c r="T250" s="103"/>
    </row>
    <row r="251" spans="1:20" ht="54.75" customHeight="1">
      <c r="A251" s="95">
        <v>244</v>
      </c>
      <c r="B251" s="108" t="s">
        <v>481</v>
      </c>
      <c r="C251" s="149" t="s">
        <v>189</v>
      </c>
      <c r="D251" s="149"/>
      <c r="E251" s="171">
        <f t="shared" si="6"/>
        <v>500000</v>
      </c>
      <c r="F251" s="176">
        <v>500000</v>
      </c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3"/>
      <c r="R251" s="163"/>
      <c r="S251" s="79" t="s">
        <v>323</v>
      </c>
      <c r="T251" s="103"/>
    </row>
    <row r="252" spans="1:20" ht="54.75" customHeight="1">
      <c r="A252" s="95">
        <v>245</v>
      </c>
      <c r="B252" s="108" t="s">
        <v>482</v>
      </c>
      <c r="C252" s="149" t="s">
        <v>189</v>
      </c>
      <c r="D252" s="149"/>
      <c r="E252" s="171">
        <f t="shared" si="6"/>
        <v>500000</v>
      </c>
      <c r="F252" s="176">
        <v>500000</v>
      </c>
      <c r="G252" s="162"/>
      <c r="H252" s="162"/>
      <c r="I252" s="162"/>
      <c r="J252" s="162"/>
      <c r="K252" s="162"/>
      <c r="L252" s="162"/>
      <c r="M252" s="162"/>
      <c r="N252" s="162"/>
      <c r="O252" s="162"/>
      <c r="P252" s="162"/>
      <c r="Q252" s="163"/>
      <c r="R252" s="163"/>
      <c r="S252" s="79" t="s">
        <v>323</v>
      </c>
      <c r="T252" s="103"/>
    </row>
    <row r="253" spans="1:20" ht="54.75" customHeight="1">
      <c r="A253" s="95">
        <v>246</v>
      </c>
      <c r="B253" s="108" t="s">
        <v>483</v>
      </c>
      <c r="C253" s="149" t="s">
        <v>189</v>
      </c>
      <c r="D253" s="149" t="s">
        <v>52</v>
      </c>
      <c r="E253" s="171">
        <f t="shared" si="6"/>
        <v>500000</v>
      </c>
      <c r="F253" s="176">
        <v>500000</v>
      </c>
      <c r="G253" s="162"/>
      <c r="H253" s="162"/>
      <c r="I253" s="162"/>
      <c r="J253" s="162"/>
      <c r="K253" s="162"/>
      <c r="L253" s="162"/>
      <c r="M253" s="162"/>
      <c r="N253" s="162"/>
      <c r="O253" s="162"/>
      <c r="P253" s="162"/>
      <c r="Q253" s="163"/>
      <c r="R253" s="163"/>
      <c r="S253" s="79" t="s">
        <v>323</v>
      </c>
      <c r="T253" s="103"/>
    </row>
    <row r="254" spans="1:20" ht="54.75" customHeight="1">
      <c r="A254" s="95">
        <v>247</v>
      </c>
      <c r="B254" s="108" t="s">
        <v>484</v>
      </c>
      <c r="C254" s="149" t="s">
        <v>189</v>
      </c>
      <c r="D254" s="149" t="s">
        <v>52</v>
      </c>
      <c r="E254" s="171">
        <f t="shared" si="6"/>
        <v>500000</v>
      </c>
      <c r="F254" s="176">
        <v>500000</v>
      </c>
      <c r="G254" s="162"/>
      <c r="H254" s="162"/>
      <c r="I254" s="162"/>
      <c r="J254" s="162"/>
      <c r="K254" s="162"/>
      <c r="L254" s="162"/>
      <c r="M254" s="162"/>
      <c r="N254" s="162"/>
      <c r="O254" s="162"/>
      <c r="P254" s="162"/>
      <c r="Q254" s="163"/>
      <c r="R254" s="163"/>
      <c r="S254" s="79" t="s">
        <v>323</v>
      </c>
      <c r="T254" s="103"/>
    </row>
    <row r="255" spans="1:20" ht="54.75" customHeight="1">
      <c r="A255" s="95">
        <v>248</v>
      </c>
      <c r="B255" s="108" t="s">
        <v>485</v>
      </c>
      <c r="C255" s="149" t="s">
        <v>189</v>
      </c>
      <c r="D255" s="149"/>
      <c r="E255" s="171">
        <f t="shared" si="6"/>
        <v>500000</v>
      </c>
      <c r="F255" s="176">
        <v>500000</v>
      </c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3"/>
      <c r="R255" s="163"/>
      <c r="S255" s="79" t="s">
        <v>323</v>
      </c>
      <c r="T255" s="103"/>
    </row>
    <row r="256" spans="1:20" ht="54.75" customHeight="1">
      <c r="A256" s="95">
        <v>249</v>
      </c>
      <c r="B256" s="108" t="s">
        <v>486</v>
      </c>
      <c r="C256" s="149" t="s">
        <v>189</v>
      </c>
      <c r="D256" s="149" t="s">
        <v>52</v>
      </c>
      <c r="E256" s="171">
        <f t="shared" si="6"/>
        <v>500000</v>
      </c>
      <c r="F256" s="176">
        <v>500000</v>
      </c>
      <c r="G256" s="162"/>
      <c r="H256" s="162"/>
      <c r="I256" s="162"/>
      <c r="J256" s="162"/>
      <c r="K256" s="162"/>
      <c r="L256" s="162"/>
      <c r="M256" s="162"/>
      <c r="N256" s="162"/>
      <c r="O256" s="162"/>
      <c r="P256" s="162"/>
      <c r="Q256" s="163"/>
      <c r="R256" s="163"/>
      <c r="S256" s="79" t="s">
        <v>323</v>
      </c>
      <c r="T256" s="103"/>
    </row>
    <row r="257" spans="1:20" ht="54.75" customHeight="1">
      <c r="A257" s="95">
        <v>250</v>
      </c>
      <c r="B257" s="108" t="s">
        <v>487</v>
      </c>
      <c r="C257" s="149" t="s">
        <v>189</v>
      </c>
      <c r="D257" s="149"/>
      <c r="E257" s="171">
        <f t="shared" si="6"/>
        <v>500000</v>
      </c>
      <c r="F257" s="176">
        <v>500000</v>
      </c>
      <c r="G257" s="162"/>
      <c r="H257" s="162"/>
      <c r="I257" s="162"/>
      <c r="J257" s="162"/>
      <c r="K257" s="162"/>
      <c r="L257" s="162"/>
      <c r="M257" s="162"/>
      <c r="N257" s="162"/>
      <c r="O257" s="162"/>
      <c r="P257" s="162"/>
      <c r="Q257" s="163"/>
      <c r="R257" s="163"/>
      <c r="S257" s="79" t="s">
        <v>323</v>
      </c>
      <c r="T257" s="103"/>
    </row>
    <row r="258" spans="1:20" ht="54.75" customHeight="1">
      <c r="A258" s="95">
        <v>251</v>
      </c>
      <c r="B258" s="108" t="s">
        <v>488</v>
      </c>
      <c r="C258" s="149" t="s">
        <v>189</v>
      </c>
      <c r="D258" s="149"/>
      <c r="E258" s="171">
        <f t="shared" si="6"/>
        <v>500000</v>
      </c>
      <c r="F258" s="176">
        <v>500000</v>
      </c>
      <c r="G258" s="162"/>
      <c r="H258" s="162"/>
      <c r="I258" s="162"/>
      <c r="J258" s="162"/>
      <c r="K258" s="162"/>
      <c r="L258" s="162"/>
      <c r="M258" s="162"/>
      <c r="N258" s="162"/>
      <c r="O258" s="162"/>
      <c r="P258" s="162"/>
      <c r="Q258" s="163"/>
      <c r="R258" s="163"/>
      <c r="S258" s="79" t="s">
        <v>323</v>
      </c>
      <c r="T258" s="103"/>
    </row>
    <row r="259" spans="1:20" ht="54.75" customHeight="1">
      <c r="A259" s="95">
        <v>252</v>
      </c>
      <c r="B259" s="108" t="s">
        <v>490</v>
      </c>
      <c r="C259" s="149" t="s">
        <v>189</v>
      </c>
      <c r="D259" s="149" t="s">
        <v>489</v>
      </c>
      <c r="E259" s="171">
        <f t="shared" si="6"/>
        <v>200000</v>
      </c>
      <c r="F259" s="175">
        <v>200000</v>
      </c>
      <c r="G259" s="162"/>
      <c r="H259" s="162"/>
      <c r="I259" s="162"/>
      <c r="J259" s="162"/>
      <c r="K259" s="162"/>
      <c r="L259" s="162"/>
      <c r="M259" s="162"/>
      <c r="N259" s="162"/>
      <c r="O259" s="162"/>
      <c r="P259" s="162"/>
      <c r="Q259" s="163"/>
      <c r="R259" s="163"/>
      <c r="S259" s="79" t="s">
        <v>323</v>
      </c>
      <c r="T259" s="103"/>
    </row>
    <row r="260" spans="1:20" ht="54.75" customHeight="1">
      <c r="A260" s="95">
        <v>253</v>
      </c>
      <c r="B260" s="108" t="s">
        <v>492</v>
      </c>
      <c r="C260" s="149" t="s">
        <v>189</v>
      </c>
      <c r="D260" s="149" t="s">
        <v>491</v>
      </c>
      <c r="E260" s="171">
        <f t="shared" si="6"/>
        <v>200000</v>
      </c>
      <c r="F260" s="175">
        <v>200000</v>
      </c>
      <c r="G260" s="162"/>
      <c r="H260" s="162"/>
      <c r="I260" s="162"/>
      <c r="J260" s="162"/>
      <c r="K260" s="162"/>
      <c r="L260" s="162"/>
      <c r="M260" s="162"/>
      <c r="N260" s="162"/>
      <c r="O260" s="162"/>
      <c r="P260" s="162"/>
      <c r="Q260" s="163"/>
      <c r="R260" s="163"/>
      <c r="S260" s="79" t="s">
        <v>323</v>
      </c>
      <c r="T260" s="103"/>
    </row>
    <row r="261" spans="1:20" ht="54.75" customHeight="1">
      <c r="A261" s="95">
        <v>254</v>
      </c>
      <c r="B261" s="108" t="s">
        <v>493</v>
      </c>
      <c r="C261" s="149" t="s">
        <v>189</v>
      </c>
      <c r="D261" s="149" t="s">
        <v>132</v>
      </c>
      <c r="E261" s="171">
        <f t="shared" si="6"/>
        <v>200000</v>
      </c>
      <c r="F261" s="175">
        <v>200000</v>
      </c>
      <c r="G261" s="162"/>
      <c r="H261" s="162"/>
      <c r="I261" s="162"/>
      <c r="J261" s="162"/>
      <c r="K261" s="162"/>
      <c r="L261" s="162"/>
      <c r="M261" s="162"/>
      <c r="N261" s="162"/>
      <c r="O261" s="162"/>
      <c r="P261" s="162"/>
      <c r="Q261" s="163"/>
      <c r="R261" s="163"/>
      <c r="S261" s="79" t="s">
        <v>323</v>
      </c>
      <c r="T261" s="103"/>
    </row>
    <row r="262" spans="1:20" ht="54.75" customHeight="1">
      <c r="A262" s="95">
        <v>255</v>
      </c>
      <c r="B262" s="108" t="s">
        <v>494</v>
      </c>
      <c r="C262" s="149" t="s">
        <v>189</v>
      </c>
      <c r="D262" s="149" t="s">
        <v>132</v>
      </c>
      <c r="E262" s="171">
        <f t="shared" si="6"/>
        <v>200000</v>
      </c>
      <c r="F262" s="175">
        <v>200000</v>
      </c>
      <c r="G262" s="162"/>
      <c r="H262" s="162"/>
      <c r="I262" s="162"/>
      <c r="J262" s="162"/>
      <c r="K262" s="162"/>
      <c r="L262" s="162"/>
      <c r="M262" s="162"/>
      <c r="N262" s="162"/>
      <c r="O262" s="162"/>
      <c r="P262" s="162"/>
      <c r="Q262" s="163"/>
      <c r="R262" s="163"/>
      <c r="S262" s="79" t="s">
        <v>323</v>
      </c>
      <c r="T262" s="103"/>
    </row>
    <row r="263" spans="1:20" ht="54.75" customHeight="1">
      <c r="A263" s="95">
        <v>256</v>
      </c>
      <c r="B263" s="108" t="s">
        <v>495</v>
      </c>
      <c r="C263" s="149" t="s">
        <v>189</v>
      </c>
      <c r="D263" s="149" t="s">
        <v>236</v>
      </c>
      <c r="E263" s="171">
        <f t="shared" si="6"/>
        <v>200000</v>
      </c>
      <c r="F263" s="175">
        <v>200000</v>
      </c>
      <c r="G263" s="162"/>
      <c r="H263" s="162"/>
      <c r="I263" s="162"/>
      <c r="J263" s="162"/>
      <c r="K263" s="162"/>
      <c r="L263" s="162"/>
      <c r="M263" s="162"/>
      <c r="N263" s="162"/>
      <c r="O263" s="162"/>
      <c r="P263" s="162"/>
      <c r="Q263" s="163"/>
      <c r="R263" s="163"/>
      <c r="S263" s="79" t="s">
        <v>323</v>
      </c>
      <c r="T263" s="103"/>
    </row>
    <row r="264" spans="1:20" ht="54.75" customHeight="1">
      <c r="A264" s="95">
        <v>257</v>
      </c>
      <c r="B264" s="108" t="s">
        <v>496</v>
      </c>
      <c r="C264" s="149" t="s">
        <v>189</v>
      </c>
      <c r="D264" s="149" t="s">
        <v>489</v>
      </c>
      <c r="E264" s="171">
        <f t="shared" si="6"/>
        <v>200000</v>
      </c>
      <c r="F264" s="175">
        <v>200000</v>
      </c>
      <c r="G264" s="162"/>
      <c r="H264" s="162"/>
      <c r="I264" s="162"/>
      <c r="J264" s="162"/>
      <c r="K264" s="162"/>
      <c r="L264" s="162"/>
      <c r="M264" s="162"/>
      <c r="N264" s="162"/>
      <c r="O264" s="162"/>
      <c r="P264" s="162"/>
      <c r="Q264" s="163"/>
      <c r="R264" s="163"/>
      <c r="S264" s="79" t="s">
        <v>323</v>
      </c>
      <c r="T264" s="103"/>
    </row>
    <row r="265" spans="1:20" ht="54.75" customHeight="1">
      <c r="A265" s="95">
        <v>258</v>
      </c>
      <c r="B265" s="108" t="s">
        <v>497</v>
      </c>
      <c r="C265" s="149" t="s">
        <v>189</v>
      </c>
      <c r="D265" s="149" t="s">
        <v>489</v>
      </c>
      <c r="E265" s="171">
        <f t="shared" si="6"/>
        <v>200000</v>
      </c>
      <c r="F265" s="175">
        <v>200000</v>
      </c>
      <c r="G265" s="162"/>
      <c r="H265" s="162"/>
      <c r="I265" s="162"/>
      <c r="J265" s="162"/>
      <c r="K265" s="162"/>
      <c r="L265" s="162"/>
      <c r="M265" s="162"/>
      <c r="N265" s="162"/>
      <c r="O265" s="162"/>
      <c r="P265" s="162"/>
      <c r="Q265" s="163"/>
      <c r="R265" s="163"/>
      <c r="S265" s="79" t="s">
        <v>323</v>
      </c>
      <c r="T265" s="103"/>
    </row>
    <row r="266" spans="1:20" ht="54.75" customHeight="1">
      <c r="A266" s="95">
        <v>259</v>
      </c>
      <c r="B266" s="108" t="s">
        <v>499</v>
      </c>
      <c r="C266" s="149" t="s">
        <v>189</v>
      </c>
      <c r="D266" s="149" t="s">
        <v>498</v>
      </c>
      <c r="E266" s="171">
        <f t="shared" si="6"/>
        <v>200000</v>
      </c>
      <c r="F266" s="175">
        <v>200000</v>
      </c>
      <c r="G266" s="162"/>
      <c r="H266" s="162"/>
      <c r="I266" s="162"/>
      <c r="J266" s="162"/>
      <c r="K266" s="162"/>
      <c r="L266" s="162"/>
      <c r="M266" s="162"/>
      <c r="N266" s="162"/>
      <c r="O266" s="162"/>
      <c r="P266" s="162"/>
      <c r="Q266" s="163"/>
      <c r="R266" s="163"/>
      <c r="S266" s="79" t="s">
        <v>323</v>
      </c>
      <c r="T266" s="103"/>
    </row>
    <row r="267" spans="1:20" ht="54.75" customHeight="1">
      <c r="A267" s="95">
        <v>260</v>
      </c>
      <c r="B267" s="108" t="s">
        <v>500</v>
      </c>
      <c r="C267" s="149" t="s">
        <v>189</v>
      </c>
      <c r="D267" s="149" t="s">
        <v>498</v>
      </c>
      <c r="E267" s="171">
        <f t="shared" si="6"/>
        <v>200000</v>
      </c>
      <c r="F267" s="175">
        <v>200000</v>
      </c>
      <c r="G267" s="162"/>
      <c r="H267" s="162"/>
      <c r="I267" s="162"/>
      <c r="J267" s="162"/>
      <c r="K267" s="162"/>
      <c r="L267" s="162"/>
      <c r="M267" s="162"/>
      <c r="N267" s="162"/>
      <c r="O267" s="162"/>
      <c r="P267" s="162"/>
      <c r="Q267" s="163"/>
      <c r="R267" s="163"/>
      <c r="S267" s="79" t="s">
        <v>323</v>
      </c>
      <c r="T267" s="103"/>
    </row>
    <row r="268" spans="1:20" ht="54.75" customHeight="1">
      <c r="A268" s="95">
        <v>261</v>
      </c>
      <c r="B268" s="108" t="s">
        <v>502</v>
      </c>
      <c r="C268" s="149" t="s">
        <v>189</v>
      </c>
      <c r="D268" s="149" t="s">
        <v>501</v>
      </c>
      <c r="E268" s="171">
        <f t="shared" si="6"/>
        <v>200000</v>
      </c>
      <c r="F268" s="175">
        <v>200000</v>
      </c>
      <c r="G268" s="162"/>
      <c r="H268" s="162"/>
      <c r="I268" s="162"/>
      <c r="J268" s="162"/>
      <c r="K268" s="162"/>
      <c r="L268" s="162"/>
      <c r="M268" s="162"/>
      <c r="N268" s="162"/>
      <c r="O268" s="162"/>
      <c r="P268" s="162"/>
      <c r="Q268" s="163"/>
      <c r="R268" s="163"/>
      <c r="S268" s="79" t="s">
        <v>323</v>
      </c>
      <c r="T268" s="103"/>
    </row>
    <row r="269" spans="1:20" ht="54.75" customHeight="1">
      <c r="A269" s="95">
        <v>262</v>
      </c>
      <c r="B269" s="108" t="s">
        <v>503</v>
      </c>
      <c r="C269" s="149" t="s">
        <v>189</v>
      </c>
      <c r="D269" s="149" t="s">
        <v>501</v>
      </c>
      <c r="E269" s="171">
        <f t="shared" si="6"/>
        <v>200000</v>
      </c>
      <c r="F269" s="175">
        <v>200000</v>
      </c>
      <c r="G269" s="162"/>
      <c r="H269" s="162"/>
      <c r="I269" s="162"/>
      <c r="J269" s="162"/>
      <c r="K269" s="162"/>
      <c r="L269" s="162"/>
      <c r="M269" s="162"/>
      <c r="N269" s="162"/>
      <c r="O269" s="162"/>
      <c r="P269" s="162"/>
      <c r="Q269" s="163"/>
      <c r="R269" s="163"/>
      <c r="S269" s="79" t="s">
        <v>323</v>
      </c>
      <c r="T269" s="103"/>
    </row>
    <row r="270" spans="1:20" ht="54.75" customHeight="1">
      <c r="A270" s="95">
        <v>263</v>
      </c>
      <c r="B270" s="108" t="s">
        <v>504</v>
      </c>
      <c r="C270" s="149" t="s">
        <v>189</v>
      </c>
      <c r="D270" s="149" t="s">
        <v>501</v>
      </c>
      <c r="E270" s="171">
        <f t="shared" si="6"/>
        <v>200000</v>
      </c>
      <c r="F270" s="175">
        <v>200000</v>
      </c>
      <c r="G270" s="162"/>
      <c r="H270" s="162"/>
      <c r="I270" s="162"/>
      <c r="J270" s="162"/>
      <c r="K270" s="162"/>
      <c r="L270" s="162"/>
      <c r="M270" s="162"/>
      <c r="N270" s="162"/>
      <c r="O270" s="162"/>
      <c r="P270" s="162"/>
      <c r="Q270" s="163"/>
      <c r="R270" s="163"/>
      <c r="S270" s="79" t="s">
        <v>323</v>
      </c>
      <c r="T270" s="103"/>
    </row>
    <row r="271" spans="1:20" ht="54.75" customHeight="1">
      <c r="A271" s="95">
        <v>264</v>
      </c>
      <c r="B271" s="108" t="s">
        <v>505</v>
      </c>
      <c r="C271" s="149" t="s">
        <v>189</v>
      </c>
      <c r="D271" s="149" t="s">
        <v>501</v>
      </c>
      <c r="E271" s="171">
        <f t="shared" si="6"/>
        <v>200000</v>
      </c>
      <c r="F271" s="175">
        <v>200000</v>
      </c>
      <c r="G271" s="162"/>
      <c r="H271" s="162"/>
      <c r="I271" s="162"/>
      <c r="J271" s="162"/>
      <c r="K271" s="162"/>
      <c r="L271" s="162"/>
      <c r="M271" s="162"/>
      <c r="N271" s="162"/>
      <c r="O271" s="162"/>
      <c r="P271" s="162"/>
      <c r="Q271" s="163"/>
      <c r="R271" s="163"/>
      <c r="S271" s="79" t="s">
        <v>323</v>
      </c>
      <c r="T271" s="103"/>
    </row>
    <row r="272" spans="1:20" ht="54.75" customHeight="1">
      <c r="A272" s="95">
        <v>265</v>
      </c>
      <c r="B272" s="108" t="s">
        <v>506</v>
      </c>
      <c r="C272" s="149" t="s">
        <v>189</v>
      </c>
      <c r="D272" s="149" t="s">
        <v>501</v>
      </c>
      <c r="E272" s="171">
        <f t="shared" si="6"/>
        <v>200000</v>
      </c>
      <c r="F272" s="175">
        <v>200000</v>
      </c>
      <c r="G272" s="162"/>
      <c r="H272" s="162"/>
      <c r="I272" s="162"/>
      <c r="J272" s="162"/>
      <c r="K272" s="162"/>
      <c r="L272" s="162"/>
      <c r="M272" s="162"/>
      <c r="N272" s="162"/>
      <c r="O272" s="162"/>
      <c r="P272" s="162"/>
      <c r="Q272" s="163"/>
      <c r="R272" s="163"/>
      <c r="S272" s="79" t="s">
        <v>323</v>
      </c>
      <c r="T272" s="103"/>
    </row>
    <row r="273" spans="1:20" ht="54.75" customHeight="1">
      <c r="A273" s="95">
        <v>266</v>
      </c>
      <c r="B273" s="108" t="s">
        <v>507</v>
      </c>
      <c r="C273" s="149" t="s">
        <v>189</v>
      </c>
      <c r="D273" s="149" t="s">
        <v>118</v>
      </c>
      <c r="E273" s="171">
        <f t="shared" si="6"/>
        <v>200000</v>
      </c>
      <c r="F273" s="175">
        <v>200000</v>
      </c>
      <c r="G273" s="162"/>
      <c r="H273" s="162"/>
      <c r="I273" s="162"/>
      <c r="J273" s="162"/>
      <c r="K273" s="162"/>
      <c r="L273" s="162"/>
      <c r="M273" s="162"/>
      <c r="N273" s="162"/>
      <c r="O273" s="162"/>
      <c r="P273" s="162"/>
      <c r="Q273" s="163"/>
      <c r="R273" s="163"/>
      <c r="S273" s="79" t="s">
        <v>323</v>
      </c>
      <c r="T273" s="103"/>
    </row>
    <row r="274" spans="1:20" ht="54.75" customHeight="1">
      <c r="A274" s="95">
        <v>267</v>
      </c>
      <c r="B274" s="108" t="s">
        <v>508</v>
      </c>
      <c r="C274" s="149" t="s">
        <v>189</v>
      </c>
      <c r="D274" s="149" t="s">
        <v>39</v>
      </c>
      <c r="E274" s="171">
        <f t="shared" si="6"/>
        <v>200000</v>
      </c>
      <c r="F274" s="175">
        <v>200000</v>
      </c>
      <c r="G274" s="162"/>
      <c r="H274" s="162"/>
      <c r="I274" s="162"/>
      <c r="J274" s="162"/>
      <c r="K274" s="162"/>
      <c r="L274" s="162"/>
      <c r="M274" s="162"/>
      <c r="N274" s="162"/>
      <c r="O274" s="162"/>
      <c r="P274" s="162"/>
      <c r="Q274" s="163"/>
      <c r="R274" s="163"/>
      <c r="S274" s="79" t="s">
        <v>323</v>
      </c>
      <c r="T274" s="103"/>
    </row>
    <row r="275" spans="1:20" ht="54.75" customHeight="1">
      <c r="A275" s="95">
        <v>268</v>
      </c>
      <c r="B275" s="108" t="s">
        <v>509</v>
      </c>
      <c r="C275" s="149" t="s">
        <v>189</v>
      </c>
      <c r="D275" s="149" t="s">
        <v>39</v>
      </c>
      <c r="E275" s="171">
        <f t="shared" si="6"/>
        <v>200000</v>
      </c>
      <c r="F275" s="175">
        <v>200000</v>
      </c>
      <c r="G275" s="162"/>
      <c r="H275" s="162"/>
      <c r="I275" s="162"/>
      <c r="J275" s="162"/>
      <c r="K275" s="162"/>
      <c r="L275" s="162"/>
      <c r="M275" s="162"/>
      <c r="N275" s="162"/>
      <c r="O275" s="162"/>
      <c r="P275" s="162"/>
      <c r="Q275" s="163"/>
      <c r="R275" s="163"/>
      <c r="S275" s="79" t="s">
        <v>323</v>
      </c>
      <c r="T275" s="103"/>
    </row>
    <row r="276" spans="1:20" ht="54.75" customHeight="1">
      <c r="A276" s="95">
        <v>269</v>
      </c>
      <c r="B276" s="108" t="s">
        <v>510</v>
      </c>
      <c r="C276" s="149" t="s">
        <v>189</v>
      </c>
      <c r="D276" s="149" t="s">
        <v>118</v>
      </c>
      <c r="E276" s="171">
        <f t="shared" si="6"/>
        <v>200000</v>
      </c>
      <c r="F276" s="175">
        <v>200000</v>
      </c>
      <c r="G276" s="162"/>
      <c r="H276" s="162"/>
      <c r="I276" s="162"/>
      <c r="J276" s="162"/>
      <c r="K276" s="162"/>
      <c r="L276" s="162"/>
      <c r="M276" s="162"/>
      <c r="N276" s="162"/>
      <c r="O276" s="162"/>
      <c r="P276" s="162"/>
      <c r="Q276" s="163"/>
      <c r="R276" s="163"/>
      <c r="S276" s="79" t="s">
        <v>323</v>
      </c>
      <c r="T276" s="103"/>
    </row>
    <row r="277" spans="1:20" ht="54.75" customHeight="1">
      <c r="A277" s="95">
        <v>270</v>
      </c>
      <c r="B277" s="108" t="s">
        <v>511</v>
      </c>
      <c r="C277" s="149" t="s">
        <v>189</v>
      </c>
      <c r="D277" s="149" t="s">
        <v>39</v>
      </c>
      <c r="E277" s="171">
        <f t="shared" si="6"/>
        <v>200000</v>
      </c>
      <c r="F277" s="175">
        <v>200000</v>
      </c>
      <c r="G277" s="162"/>
      <c r="H277" s="162"/>
      <c r="I277" s="162"/>
      <c r="J277" s="162"/>
      <c r="K277" s="162"/>
      <c r="L277" s="162"/>
      <c r="M277" s="162"/>
      <c r="N277" s="162"/>
      <c r="O277" s="162"/>
      <c r="P277" s="162"/>
      <c r="Q277" s="163"/>
      <c r="R277" s="163"/>
      <c r="S277" s="79" t="s">
        <v>323</v>
      </c>
      <c r="T277" s="103"/>
    </row>
    <row r="278" spans="1:20" ht="54.75" customHeight="1">
      <c r="A278" s="95">
        <v>271</v>
      </c>
      <c r="B278" s="108" t="s">
        <v>512</v>
      </c>
      <c r="C278" s="149" t="s">
        <v>189</v>
      </c>
      <c r="D278" s="149" t="s">
        <v>39</v>
      </c>
      <c r="E278" s="171">
        <f t="shared" si="6"/>
        <v>200000</v>
      </c>
      <c r="F278" s="175">
        <v>200000</v>
      </c>
      <c r="G278" s="162"/>
      <c r="H278" s="162"/>
      <c r="I278" s="162"/>
      <c r="J278" s="162"/>
      <c r="K278" s="162"/>
      <c r="L278" s="162"/>
      <c r="M278" s="162"/>
      <c r="N278" s="162"/>
      <c r="O278" s="162"/>
      <c r="P278" s="162"/>
      <c r="Q278" s="163"/>
      <c r="R278" s="163"/>
      <c r="S278" s="79" t="s">
        <v>323</v>
      </c>
      <c r="T278" s="103"/>
    </row>
    <row r="279" spans="1:20" ht="54.75" customHeight="1">
      <c r="A279" s="95">
        <v>272</v>
      </c>
      <c r="B279" s="108" t="s">
        <v>514</v>
      </c>
      <c r="C279" s="149" t="s">
        <v>189</v>
      </c>
      <c r="D279" s="149" t="s">
        <v>513</v>
      </c>
      <c r="E279" s="171">
        <f t="shared" si="6"/>
        <v>200000</v>
      </c>
      <c r="F279" s="175">
        <v>200000</v>
      </c>
      <c r="G279" s="162"/>
      <c r="H279" s="162"/>
      <c r="I279" s="162"/>
      <c r="J279" s="162"/>
      <c r="K279" s="162"/>
      <c r="L279" s="162"/>
      <c r="M279" s="162"/>
      <c r="N279" s="162"/>
      <c r="O279" s="162"/>
      <c r="P279" s="162"/>
      <c r="Q279" s="163"/>
      <c r="R279" s="163"/>
      <c r="S279" s="79" t="s">
        <v>323</v>
      </c>
      <c r="T279" s="103"/>
    </row>
    <row r="280" spans="1:20" ht="54.75" customHeight="1">
      <c r="A280" s="95">
        <v>273</v>
      </c>
      <c r="B280" s="108" t="s">
        <v>515</v>
      </c>
      <c r="C280" s="149" t="s">
        <v>189</v>
      </c>
      <c r="D280" s="149" t="s">
        <v>513</v>
      </c>
      <c r="E280" s="171">
        <f t="shared" si="6"/>
        <v>200000</v>
      </c>
      <c r="F280" s="175">
        <v>200000</v>
      </c>
      <c r="G280" s="162"/>
      <c r="H280" s="162"/>
      <c r="I280" s="162"/>
      <c r="J280" s="162"/>
      <c r="K280" s="162"/>
      <c r="L280" s="162"/>
      <c r="M280" s="162"/>
      <c r="N280" s="162"/>
      <c r="O280" s="162"/>
      <c r="P280" s="162"/>
      <c r="Q280" s="163"/>
      <c r="R280" s="163"/>
      <c r="S280" s="79" t="s">
        <v>323</v>
      </c>
      <c r="T280" s="103"/>
    </row>
    <row r="281" spans="1:20" ht="54.75" customHeight="1">
      <c r="A281" s="95">
        <v>274</v>
      </c>
      <c r="B281" s="108" t="s">
        <v>516</v>
      </c>
      <c r="C281" s="149" t="s">
        <v>189</v>
      </c>
      <c r="D281" s="149" t="s">
        <v>513</v>
      </c>
      <c r="E281" s="171">
        <f t="shared" si="6"/>
        <v>200000</v>
      </c>
      <c r="F281" s="175">
        <v>200000</v>
      </c>
      <c r="G281" s="162"/>
      <c r="H281" s="162"/>
      <c r="I281" s="162"/>
      <c r="J281" s="162"/>
      <c r="K281" s="162"/>
      <c r="L281" s="162"/>
      <c r="M281" s="162"/>
      <c r="N281" s="162"/>
      <c r="O281" s="162"/>
      <c r="P281" s="162"/>
      <c r="Q281" s="163"/>
      <c r="R281" s="163"/>
      <c r="S281" s="79" t="s">
        <v>323</v>
      </c>
      <c r="T281" s="103"/>
    </row>
    <row r="282" spans="1:20" ht="54.75" customHeight="1">
      <c r="A282" s="95">
        <v>275</v>
      </c>
      <c r="B282" s="108" t="s">
        <v>517</v>
      </c>
      <c r="C282" s="149" t="s">
        <v>189</v>
      </c>
      <c r="D282" s="149" t="s">
        <v>513</v>
      </c>
      <c r="E282" s="171">
        <f t="shared" si="6"/>
        <v>200000</v>
      </c>
      <c r="F282" s="175">
        <v>200000</v>
      </c>
      <c r="G282" s="162"/>
      <c r="H282" s="162"/>
      <c r="I282" s="162"/>
      <c r="J282" s="162"/>
      <c r="K282" s="162"/>
      <c r="L282" s="162"/>
      <c r="M282" s="162"/>
      <c r="N282" s="162"/>
      <c r="O282" s="162"/>
      <c r="P282" s="162"/>
      <c r="Q282" s="163"/>
      <c r="R282" s="163"/>
      <c r="S282" s="79" t="s">
        <v>323</v>
      </c>
      <c r="T282" s="103"/>
    </row>
    <row r="283" spans="1:20" ht="54.75" customHeight="1">
      <c r="A283" s="95">
        <v>276</v>
      </c>
      <c r="B283" s="108" t="s">
        <v>518</v>
      </c>
      <c r="C283" s="149" t="s">
        <v>189</v>
      </c>
      <c r="D283" s="149" t="s">
        <v>513</v>
      </c>
      <c r="E283" s="171">
        <f t="shared" si="6"/>
        <v>200000</v>
      </c>
      <c r="F283" s="175">
        <v>200000</v>
      </c>
      <c r="G283" s="162"/>
      <c r="H283" s="162"/>
      <c r="I283" s="162"/>
      <c r="J283" s="162"/>
      <c r="K283" s="162"/>
      <c r="L283" s="162"/>
      <c r="M283" s="162"/>
      <c r="N283" s="162"/>
      <c r="O283" s="162"/>
      <c r="P283" s="162"/>
      <c r="Q283" s="163"/>
      <c r="R283" s="163"/>
      <c r="S283" s="79" t="s">
        <v>323</v>
      </c>
      <c r="T283" s="103"/>
    </row>
    <row r="284" spans="1:20" ht="54.75" customHeight="1">
      <c r="A284" s="95">
        <v>277</v>
      </c>
      <c r="B284" s="108" t="s">
        <v>519</v>
      </c>
      <c r="C284" s="149" t="s">
        <v>189</v>
      </c>
      <c r="D284" s="149" t="s">
        <v>513</v>
      </c>
      <c r="E284" s="171">
        <f t="shared" si="6"/>
        <v>200000</v>
      </c>
      <c r="F284" s="175">
        <v>200000</v>
      </c>
      <c r="G284" s="162"/>
      <c r="H284" s="162"/>
      <c r="I284" s="162"/>
      <c r="J284" s="162"/>
      <c r="K284" s="162"/>
      <c r="L284" s="162"/>
      <c r="M284" s="162"/>
      <c r="N284" s="162"/>
      <c r="O284" s="162"/>
      <c r="P284" s="162"/>
      <c r="Q284" s="163"/>
      <c r="R284" s="163"/>
      <c r="S284" s="79" t="s">
        <v>323</v>
      </c>
      <c r="T284" s="103"/>
    </row>
    <row r="285" spans="1:20" ht="54.75" customHeight="1">
      <c r="A285" s="95">
        <v>278</v>
      </c>
      <c r="B285" s="108" t="s">
        <v>520</v>
      </c>
      <c r="C285" s="149" t="s">
        <v>189</v>
      </c>
      <c r="D285" s="149" t="s">
        <v>513</v>
      </c>
      <c r="E285" s="171">
        <f t="shared" si="6"/>
        <v>200000</v>
      </c>
      <c r="F285" s="175">
        <v>200000</v>
      </c>
      <c r="G285" s="162"/>
      <c r="H285" s="162"/>
      <c r="I285" s="162"/>
      <c r="J285" s="162"/>
      <c r="K285" s="162"/>
      <c r="L285" s="162"/>
      <c r="M285" s="162"/>
      <c r="N285" s="162"/>
      <c r="O285" s="162"/>
      <c r="P285" s="162"/>
      <c r="Q285" s="163"/>
      <c r="R285" s="163"/>
      <c r="S285" s="79" t="s">
        <v>323</v>
      </c>
      <c r="T285" s="103"/>
    </row>
    <row r="286" spans="1:20" ht="54.75" customHeight="1">
      <c r="A286" s="95">
        <v>279</v>
      </c>
      <c r="B286" s="108" t="s">
        <v>521</v>
      </c>
      <c r="C286" s="149" t="s">
        <v>189</v>
      </c>
      <c r="D286" s="149" t="s">
        <v>513</v>
      </c>
      <c r="E286" s="171">
        <f t="shared" si="6"/>
        <v>200000</v>
      </c>
      <c r="F286" s="175">
        <v>200000</v>
      </c>
      <c r="G286" s="162"/>
      <c r="H286" s="162"/>
      <c r="I286" s="162"/>
      <c r="J286" s="162"/>
      <c r="K286" s="162"/>
      <c r="L286" s="162"/>
      <c r="M286" s="162"/>
      <c r="N286" s="162"/>
      <c r="O286" s="162"/>
      <c r="P286" s="162"/>
      <c r="Q286" s="163"/>
      <c r="R286" s="163"/>
      <c r="S286" s="79" t="s">
        <v>323</v>
      </c>
      <c r="T286" s="103"/>
    </row>
    <row r="287" spans="1:20" ht="54.75" customHeight="1">
      <c r="A287" s="95">
        <v>280</v>
      </c>
      <c r="B287" s="108" t="s">
        <v>522</v>
      </c>
      <c r="C287" s="149" t="s">
        <v>189</v>
      </c>
      <c r="D287" s="149" t="s">
        <v>513</v>
      </c>
      <c r="E287" s="171">
        <f t="shared" si="6"/>
        <v>200000</v>
      </c>
      <c r="F287" s="175">
        <v>200000</v>
      </c>
      <c r="G287" s="162"/>
      <c r="H287" s="162"/>
      <c r="I287" s="162"/>
      <c r="J287" s="162"/>
      <c r="K287" s="162"/>
      <c r="L287" s="162"/>
      <c r="M287" s="162"/>
      <c r="N287" s="162"/>
      <c r="O287" s="162"/>
      <c r="P287" s="162"/>
      <c r="Q287" s="163"/>
      <c r="R287" s="163"/>
      <c r="S287" s="79" t="s">
        <v>323</v>
      </c>
      <c r="T287" s="103"/>
    </row>
    <row r="288" spans="1:20" ht="54.75" customHeight="1">
      <c r="A288" s="95">
        <v>281</v>
      </c>
      <c r="B288" s="108" t="s">
        <v>523</v>
      </c>
      <c r="C288" s="149" t="s">
        <v>189</v>
      </c>
      <c r="D288" s="149" t="s">
        <v>513</v>
      </c>
      <c r="E288" s="171">
        <f t="shared" si="6"/>
        <v>200000</v>
      </c>
      <c r="F288" s="175">
        <v>200000</v>
      </c>
      <c r="G288" s="162"/>
      <c r="H288" s="162"/>
      <c r="I288" s="162"/>
      <c r="J288" s="162"/>
      <c r="K288" s="162"/>
      <c r="L288" s="162"/>
      <c r="M288" s="162"/>
      <c r="N288" s="162"/>
      <c r="O288" s="162"/>
      <c r="P288" s="162"/>
      <c r="Q288" s="163"/>
      <c r="R288" s="163"/>
      <c r="S288" s="79" t="s">
        <v>323</v>
      </c>
      <c r="T288" s="103"/>
    </row>
    <row r="289" spans="1:20" ht="54.75" customHeight="1">
      <c r="A289" s="95">
        <v>282</v>
      </c>
      <c r="B289" s="108" t="s">
        <v>524</v>
      </c>
      <c r="C289" s="149" t="s">
        <v>189</v>
      </c>
      <c r="D289" s="149" t="s">
        <v>513</v>
      </c>
      <c r="E289" s="171">
        <f t="shared" si="6"/>
        <v>200000</v>
      </c>
      <c r="F289" s="175">
        <v>200000</v>
      </c>
      <c r="G289" s="162"/>
      <c r="H289" s="162"/>
      <c r="I289" s="162"/>
      <c r="J289" s="162"/>
      <c r="K289" s="162"/>
      <c r="L289" s="162"/>
      <c r="M289" s="162"/>
      <c r="N289" s="162"/>
      <c r="O289" s="162"/>
      <c r="P289" s="162"/>
      <c r="Q289" s="163"/>
      <c r="R289" s="163"/>
      <c r="S289" s="79" t="s">
        <v>323</v>
      </c>
      <c r="T289" s="103"/>
    </row>
    <row r="290" spans="1:20" ht="54.75" customHeight="1">
      <c r="A290" s="95">
        <v>283</v>
      </c>
      <c r="B290" s="108" t="s">
        <v>525</v>
      </c>
      <c r="C290" s="149" t="s">
        <v>189</v>
      </c>
      <c r="D290" s="149" t="s">
        <v>513</v>
      </c>
      <c r="E290" s="171">
        <f t="shared" si="6"/>
        <v>200000</v>
      </c>
      <c r="F290" s="175">
        <v>200000</v>
      </c>
      <c r="G290" s="162"/>
      <c r="H290" s="162"/>
      <c r="I290" s="162"/>
      <c r="J290" s="162"/>
      <c r="K290" s="162"/>
      <c r="L290" s="162"/>
      <c r="M290" s="162"/>
      <c r="N290" s="162"/>
      <c r="O290" s="162"/>
      <c r="P290" s="162"/>
      <c r="Q290" s="163"/>
      <c r="R290" s="163"/>
      <c r="S290" s="79" t="s">
        <v>323</v>
      </c>
      <c r="T290" s="103"/>
    </row>
    <row r="291" spans="1:20" ht="54.75" customHeight="1">
      <c r="A291" s="95">
        <v>284</v>
      </c>
      <c r="B291" s="108" t="s">
        <v>526</v>
      </c>
      <c r="C291" s="149" t="s">
        <v>189</v>
      </c>
      <c r="D291" s="149" t="s">
        <v>513</v>
      </c>
      <c r="E291" s="171">
        <f t="shared" si="6"/>
        <v>200000</v>
      </c>
      <c r="F291" s="175">
        <v>200000</v>
      </c>
      <c r="G291" s="162"/>
      <c r="H291" s="162"/>
      <c r="I291" s="162"/>
      <c r="J291" s="162"/>
      <c r="K291" s="162"/>
      <c r="L291" s="162"/>
      <c r="M291" s="162"/>
      <c r="N291" s="162"/>
      <c r="O291" s="162"/>
      <c r="P291" s="162"/>
      <c r="Q291" s="163"/>
      <c r="R291" s="163"/>
      <c r="S291" s="79" t="s">
        <v>323</v>
      </c>
      <c r="T291" s="103"/>
    </row>
    <row r="292" spans="1:20" ht="54.75" customHeight="1">
      <c r="A292" s="95">
        <v>285</v>
      </c>
      <c r="B292" s="108" t="s">
        <v>527</v>
      </c>
      <c r="C292" s="149" t="s">
        <v>189</v>
      </c>
      <c r="D292" s="149" t="s">
        <v>513</v>
      </c>
      <c r="E292" s="171">
        <f t="shared" si="6"/>
        <v>200000</v>
      </c>
      <c r="F292" s="175">
        <v>200000</v>
      </c>
      <c r="G292" s="162"/>
      <c r="H292" s="162"/>
      <c r="I292" s="162"/>
      <c r="J292" s="162"/>
      <c r="K292" s="162"/>
      <c r="L292" s="162"/>
      <c r="M292" s="162"/>
      <c r="N292" s="162"/>
      <c r="O292" s="162"/>
      <c r="P292" s="162"/>
      <c r="Q292" s="163"/>
      <c r="R292" s="163"/>
      <c r="S292" s="79" t="s">
        <v>323</v>
      </c>
      <c r="T292" s="103"/>
    </row>
    <row r="293" spans="1:20" ht="54.75" customHeight="1">
      <c r="A293" s="95">
        <v>286</v>
      </c>
      <c r="B293" s="108" t="s">
        <v>528</v>
      </c>
      <c r="C293" s="149" t="s">
        <v>189</v>
      </c>
      <c r="D293" s="149" t="s">
        <v>100</v>
      </c>
      <c r="E293" s="171">
        <f t="shared" si="6"/>
        <v>200000</v>
      </c>
      <c r="F293" s="175">
        <v>200000</v>
      </c>
      <c r="G293" s="162"/>
      <c r="H293" s="162"/>
      <c r="I293" s="162"/>
      <c r="J293" s="162"/>
      <c r="K293" s="162"/>
      <c r="L293" s="162"/>
      <c r="M293" s="162"/>
      <c r="N293" s="162"/>
      <c r="O293" s="162"/>
      <c r="P293" s="162"/>
      <c r="Q293" s="163"/>
      <c r="R293" s="163"/>
      <c r="S293" s="79" t="s">
        <v>323</v>
      </c>
      <c r="T293" s="103"/>
    </row>
    <row r="294" spans="1:20" ht="54.75" customHeight="1">
      <c r="A294" s="95">
        <v>287</v>
      </c>
      <c r="B294" s="108" t="s">
        <v>529</v>
      </c>
      <c r="C294" s="149" t="s">
        <v>189</v>
      </c>
      <c r="D294" s="149" t="s">
        <v>513</v>
      </c>
      <c r="E294" s="171">
        <f t="shared" si="6"/>
        <v>200000</v>
      </c>
      <c r="F294" s="175">
        <v>200000</v>
      </c>
      <c r="G294" s="162"/>
      <c r="H294" s="162"/>
      <c r="I294" s="162"/>
      <c r="J294" s="162"/>
      <c r="K294" s="162"/>
      <c r="L294" s="162"/>
      <c r="M294" s="162"/>
      <c r="N294" s="162"/>
      <c r="O294" s="162"/>
      <c r="P294" s="162"/>
      <c r="Q294" s="163"/>
      <c r="R294" s="163"/>
      <c r="S294" s="79" t="s">
        <v>323</v>
      </c>
      <c r="T294" s="103"/>
    </row>
    <row r="295" spans="1:20" ht="54.75" customHeight="1">
      <c r="A295" s="95">
        <v>288</v>
      </c>
      <c r="B295" s="108" t="s">
        <v>530</v>
      </c>
      <c r="C295" s="149" t="s">
        <v>189</v>
      </c>
      <c r="D295" s="149" t="s">
        <v>513</v>
      </c>
      <c r="E295" s="171">
        <f t="shared" si="6"/>
        <v>200000</v>
      </c>
      <c r="F295" s="175">
        <v>200000</v>
      </c>
      <c r="G295" s="162"/>
      <c r="H295" s="162"/>
      <c r="I295" s="162"/>
      <c r="J295" s="162"/>
      <c r="K295" s="162"/>
      <c r="L295" s="162"/>
      <c r="M295" s="162"/>
      <c r="N295" s="162"/>
      <c r="O295" s="162"/>
      <c r="P295" s="162"/>
      <c r="Q295" s="163"/>
      <c r="R295" s="163"/>
      <c r="S295" s="79" t="s">
        <v>323</v>
      </c>
      <c r="T295" s="103"/>
    </row>
    <row r="296" spans="1:20" ht="54.75" customHeight="1">
      <c r="A296" s="95">
        <v>289</v>
      </c>
      <c r="B296" s="108" t="s">
        <v>531</v>
      </c>
      <c r="C296" s="149" t="s">
        <v>189</v>
      </c>
      <c r="D296" s="149" t="s">
        <v>513</v>
      </c>
      <c r="E296" s="171">
        <f t="shared" si="6"/>
        <v>200000</v>
      </c>
      <c r="F296" s="175">
        <v>200000</v>
      </c>
      <c r="G296" s="162"/>
      <c r="H296" s="162"/>
      <c r="I296" s="162"/>
      <c r="J296" s="162"/>
      <c r="K296" s="162"/>
      <c r="L296" s="162"/>
      <c r="M296" s="162"/>
      <c r="N296" s="162"/>
      <c r="O296" s="162"/>
      <c r="P296" s="162"/>
      <c r="Q296" s="163"/>
      <c r="R296" s="163"/>
      <c r="S296" s="79" t="s">
        <v>323</v>
      </c>
      <c r="T296" s="103"/>
    </row>
    <row r="297" spans="1:20" ht="54.75" customHeight="1">
      <c r="A297" s="95">
        <v>290</v>
      </c>
      <c r="B297" s="108" t="s">
        <v>532</v>
      </c>
      <c r="C297" s="149" t="s">
        <v>189</v>
      </c>
      <c r="D297" s="149" t="s">
        <v>335</v>
      </c>
      <c r="E297" s="171">
        <f t="shared" si="6"/>
        <v>200000</v>
      </c>
      <c r="F297" s="175">
        <v>200000</v>
      </c>
      <c r="G297" s="162"/>
      <c r="H297" s="162"/>
      <c r="I297" s="162"/>
      <c r="J297" s="162"/>
      <c r="K297" s="162"/>
      <c r="L297" s="162"/>
      <c r="M297" s="162"/>
      <c r="N297" s="162"/>
      <c r="O297" s="162"/>
      <c r="P297" s="162"/>
      <c r="Q297" s="163"/>
      <c r="R297" s="163"/>
      <c r="S297" s="79" t="s">
        <v>323</v>
      </c>
      <c r="T297" s="103"/>
    </row>
    <row r="298" spans="1:20" ht="54.75" customHeight="1">
      <c r="A298" s="95">
        <v>291</v>
      </c>
      <c r="B298" s="108" t="s">
        <v>533</v>
      </c>
      <c r="C298" s="149" t="s">
        <v>189</v>
      </c>
      <c r="D298" s="149" t="s">
        <v>513</v>
      </c>
      <c r="E298" s="171">
        <f t="shared" si="6"/>
        <v>200000</v>
      </c>
      <c r="F298" s="175">
        <v>200000</v>
      </c>
      <c r="G298" s="162"/>
      <c r="H298" s="162"/>
      <c r="I298" s="162"/>
      <c r="J298" s="162"/>
      <c r="K298" s="162"/>
      <c r="L298" s="162"/>
      <c r="M298" s="162"/>
      <c r="N298" s="162"/>
      <c r="O298" s="162"/>
      <c r="P298" s="162"/>
      <c r="Q298" s="163"/>
      <c r="R298" s="163"/>
      <c r="S298" s="79" t="s">
        <v>323</v>
      </c>
      <c r="T298" s="103"/>
    </row>
    <row r="299" spans="1:20" ht="54.75" customHeight="1">
      <c r="A299" s="95">
        <v>292</v>
      </c>
      <c r="B299" s="108" t="s">
        <v>534</v>
      </c>
      <c r="C299" s="149" t="s">
        <v>189</v>
      </c>
      <c r="D299" s="149" t="s">
        <v>513</v>
      </c>
      <c r="E299" s="171">
        <f t="shared" si="6"/>
        <v>200000</v>
      </c>
      <c r="F299" s="175">
        <v>200000</v>
      </c>
      <c r="G299" s="162"/>
      <c r="H299" s="162"/>
      <c r="I299" s="162"/>
      <c r="J299" s="162"/>
      <c r="K299" s="162"/>
      <c r="L299" s="162"/>
      <c r="M299" s="162"/>
      <c r="N299" s="162"/>
      <c r="O299" s="162"/>
      <c r="P299" s="162"/>
      <c r="Q299" s="163"/>
      <c r="R299" s="163"/>
      <c r="S299" s="79" t="s">
        <v>323</v>
      </c>
      <c r="T299" s="103"/>
    </row>
    <row r="300" spans="1:20" ht="54.75" customHeight="1">
      <c r="A300" s="95">
        <v>293</v>
      </c>
      <c r="B300" s="108" t="s">
        <v>535</v>
      </c>
      <c r="C300" s="149" t="s">
        <v>189</v>
      </c>
      <c r="D300" s="149" t="s">
        <v>513</v>
      </c>
      <c r="E300" s="171">
        <f t="shared" si="6"/>
        <v>200000</v>
      </c>
      <c r="F300" s="175">
        <v>200000</v>
      </c>
      <c r="G300" s="162"/>
      <c r="H300" s="162"/>
      <c r="I300" s="162"/>
      <c r="J300" s="162"/>
      <c r="K300" s="162"/>
      <c r="L300" s="162"/>
      <c r="M300" s="162"/>
      <c r="N300" s="162"/>
      <c r="O300" s="162"/>
      <c r="P300" s="162"/>
      <c r="Q300" s="163"/>
      <c r="R300" s="163"/>
      <c r="S300" s="79" t="s">
        <v>323</v>
      </c>
      <c r="T300" s="103"/>
    </row>
    <row r="301" spans="1:20" ht="54.75" customHeight="1">
      <c r="A301" s="95">
        <v>294</v>
      </c>
      <c r="B301" s="108" t="s">
        <v>536</v>
      </c>
      <c r="C301" s="149" t="s">
        <v>189</v>
      </c>
      <c r="D301" s="149" t="s">
        <v>513</v>
      </c>
      <c r="E301" s="171">
        <f t="shared" si="6"/>
        <v>200000</v>
      </c>
      <c r="F301" s="175">
        <v>200000</v>
      </c>
      <c r="G301" s="162"/>
      <c r="H301" s="162"/>
      <c r="I301" s="162"/>
      <c r="J301" s="162"/>
      <c r="K301" s="162"/>
      <c r="L301" s="162"/>
      <c r="M301" s="162"/>
      <c r="N301" s="162"/>
      <c r="O301" s="162"/>
      <c r="P301" s="162"/>
      <c r="Q301" s="163"/>
      <c r="R301" s="163"/>
      <c r="S301" s="79" t="s">
        <v>323</v>
      </c>
      <c r="T301" s="103"/>
    </row>
    <row r="302" spans="1:20" ht="54.75" customHeight="1">
      <c r="A302" s="95">
        <v>295</v>
      </c>
      <c r="B302" s="108" t="s">
        <v>537</v>
      </c>
      <c r="C302" s="149" t="s">
        <v>189</v>
      </c>
      <c r="D302" s="149"/>
      <c r="E302" s="171">
        <f t="shared" si="6"/>
        <v>200000</v>
      </c>
      <c r="F302" s="175">
        <v>200000</v>
      </c>
      <c r="G302" s="162"/>
      <c r="H302" s="162"/>
      <c r="I302" s="162"/>
      <c r="J302" s="162"/>
      <c r="K302" s="162"/>
      <c r="L302" s="162"/>
      <c r="M302" s="162"/>
      <c r="N302" s="162"/>
      <c r="O302" s="162"/>
      <c r="P302" s="162"/>
      <c r="Q302" s="163"/>
      <c r="R302" s="163"/>
      <c r="S302" s="79" t="s">
        <v>323</v>
      </c>
      <c r="T302" s="103"/>
    </row>
    <row r="303" spans="1:20" ht="54.75" customHeight="1">
      <c r="A303" s="95">
        <v>296</v>
      </c>
      <c r="B303" s="108" t="s">
        <v>538</v>
      </c>
      <c r="C303" s="149" t="s">
        <v>189</v>
      </c>
      <c r="D303" s="149"/>
      <c r="E303" s="171">
        <f t="shared" si="6"/>
        <v>200000</v>
      </c>
      <c r="F303" s="175">
        <v>200000</v>
      </c>
      <c r="G303" s="162"/>
      <c r="H303" s="162"/>
      <c r="I303" s="162"/>
      <c r="J303" s="162"/>
      <c r="K303" s="162"/>
      <c r="L303" s="162"/>
      <c r="M303" s="162"/>
      <c r="N303" s="162"/>
      <c r="O303" s="162"/>
      <c r="P303" s="162"/>
      <c r="Q303" s="163"/>
      <c r="R303" s="163"/>
      <c r="S303" s="79" t="s">
        <v>323</v>
      </c>
      <c r="T303" s="103"/>
    </row>
    <row r="304" spans="1:20" ht="54.75" customHeight="1">
      <c r="A304" s="95">
        <v>297</v>
      </c>
      <c r="B304" s="108" t="s">
        <v>539</v>
      </c>
      <c r="C304" s="149" t="s">
        <v>189</v>
      </c>
      <c r="D304" s="149" t="s">
        <v>100</v>
      </c>
      <c r="E304" s="171">
        <f t="shared" si="6"/>
        <v>200000</v>
      </c>
      <c r="F304" s="175">
        <v>200000</v>
      </c>
      <c r="G304" s="162"/>
      <c r="H304" s="162"/>
      <c r="I304" s="162"/>
      <c r="J304" s="162"/>
      <c r="K304" s="162"/>
      <c r="L304" s="162"/>
      <c r="M304" s="162"/>
      <c r="N304" s="162"/>
      <c r="O304" s="162"/>
      <c r="P304" s="162"/>
      <c r="Q304" s="163"/>
      <c r="R304" s="163"/>
      <c r="S304" s="79" t="s">
        <v>323</v>
      </c>
      <c r="T304" s="103"/>
    </row>
    <row r="305" spans="1:20" ht="54.75" customHeight="1">
      <c r="A305" s="95">
        <v>298</v>
      </c>
      <c r="B305" s="108" t="s">
        <v>540</v>
      </c>
      <c r="C305" s="149" t="s">
        <v>189</v>
      </c>
      <c r="D305" s="149" t="s">
        <v>513</v>
      </c>
      <c r="E305" s="171">
        <f t="shared" si="6"/>
        <v>200000</v>
      </c>
      <c r="F305" s="175">
        <v>200000</v>
      </c>
      <c r="G305" s="162"/>
      <c r="H305" s="162"/>
      <c r="I305" s="162"/>
      <c r="J305" s="162"/>
      <c r="K305" s="162"/>
      <c r="L305" s="162"/>
      <c r="M305" s="162"/>
      <c r="N305" s="162"/>
      <c r="O305" s="162"/>
      <c r="P305" s="162"/>
      <c r="Q305" s="163"/>
      <c r="R305" s="163"/>
      <c r="S305" s="79" t="s">
        <v>323</v>
      </c>
      <c r="T305" s="103"/>
    </row>
    <row r="306" spans="1:20" ht="54.75" customHeight="1">
      <c r="A306" s="95">
        <v>299</v>
      </c>
      <c r="B306" s="108" t="s">
        <v>541</v>
      </c>
      <c r="C306" s="149" t="s">
        <v>189</v>
      </c>
      <c r="D306" s="149" t="s">
        <v>513</v>
      </c>
      <c r="E306" s="171">
        <f t="shared" si="6"/>
        <v>200000</v>
      </c>
      <c r="F306" s="175">
        <v>200000</v>
      </c>
      <c r="G306" s="162"/>
      <c r="H306" s="162"/>
      <c r="I306" s="162"/>
      <c r="J306" s="162"/>
      <c r="K306" s="162"/>
      <c r="L306" s="162"/>
      <c r="M306" s="162"/>
      <c r="N306" s="162"/>
      <c r="O306" s="162"/>
      <c r="P306" s="162"/>
      <c r="Q306" s="163"/>
      <c r="R306" s="163"/>
      <c r="S306" s="79" t="s">
        <v>323</v>
      </c>
      <c r="T306" s="103"/>
    </row>
    <row r="307" spans="1:20" ht="54.75" customHeight="1">
      <c r="A307" s="95">
        <v>300</v>
      </c>
      <c r="B307" s="108" t="s">
        <v>542</v>
      </c>
      <c r="C307" s="149" t="s">
        <v>189</v>
      </c>
      <c r="D307" s="149" t="s">
        <v>513</v>
      </c>
      <c r="E307" s="171">
        <f t="shared" si="6"/>
        <v>200000</v>
      </c>
      <c r="F307" s="175">
        <v>200000</v>
      </c>
      <c r="G307" s="162"/>
      <c r="H307" s="162"/>
      <c r="I307" s="162"/>
      <c r="J307" s="162"/>
      <c r="K307" s="162"/>
      <c r="L307" s="162"/>
      <c r="M307" s="162"/>
      <c r="N307" s="162"/>
      <c r="O307" s="162"/>
      <c r="P307" s="162"/>
      <c r="Q307" s="163"/>
      <c r="R307" s="163"/>
      <c r="S307" s="79" t="s">
        <v>323</v>
      </c>
      <c r="T307" s="103"/>
    </row>
    <row r="308" spans="1:20" ht="54.75" customHeight="1">
      <c r="A308" s="95">
        <v>301</v>
      </c>
      <c r="B308" s="108" t="s">
        <v>543</v>
      </c>
      <c r="C308" s="149" t="s">
        <v>189</v>
      </c>
      <c r="D308" s="149" t="s">
        <v>62</v>
      </c>
      <c r="E308" s="171">
        <f t="shared" si="6"/>
        <v>200000</v>
      </c>
      <c r="F308" s="175">
        <v>200000</v>
      </c>
      <c r="G308" s="162"/>
      <c r="H308" s="162"/>
      <c r="I308" s="162"/>
      <c r="J308" s="162"/>
      <c r="K308" s="162"/>
      <c r="L308" s="162"/>
      <c r="M308" s="162"/>
      <c r="N308" s="162"/>
      <c r="O308" s="162"/>
      <c r="P308" s="162"/>
      <c r="Q308" s="163"/>
      <c r="R308" s="163"/>
      <c r="S308" s="79" t="s">
        <v>323</v>
      </c>
      <c r="T308" s="103"/>
    </row>
    <row r="309" spans="1:20" ht="54.75" customHeight="1">
      <c r="A309" s="95">
        <v>302</v>
      </c>
      <c r="B309" s="108" t="s">
        <v>544</v>
      </c>
      <c r="C309" s="149" t="s">
        <v>189</v>
      </c>
      <c r="D309" s="149" t="s">
        <v>513</v>
      </c>
      <c r="E309" s="171">
        <f t="shared" si="6"/>
        <v>200000</v>
      </c>
      <c r="F309" s="175">
        <v>200000</v>
      </c>
      <c r="G309" s="162"/>
      <c r="H309" s="162"/>
      <c r="I309" s="162"/>
      <c r="J309" s="162"/>
      <c r="K309" s="162"/>
      <c r="L309" s="162"/>
      <c r="M309" s="162"/>
      <c r="N309" s="162"/>
      <c r="O309" s="162"/>
      <c r="P309" s="162"/>
      <c r="Q309" s="163"/>
      <c r="R309" s="163"/>
      <c r="S309" s="79" t="s">
        <v>323</v>
      </c>
      <c r="T309" s="103"/>
    </row>
    <row r="310" spans="1:20" ht="54.75" customHeight="1">
      <c r="A310" s="95">
        <v>303</v>
      </c>
      <c r="B310" s="108" t="s">
        <v>545</v>
      </c>
      <c r="C310" s="149" t="s">
        <v>189</v>
      </c>
      <c r="D310" s="149" t="s">
        <v>513</v>
      </c>
      <c r="E310" s="171">
        <f t="shared" si="6"/>
        <v>200000</v>
      </c>
      <c r="F310" s="175">
        <v>200000</v>
      </c>
      <c r="G310" s="162"/>
      <c r="H310" s="162"/>
      <c r="I310" s="162"/>
      <c r="J310" s="162"/>
      <c r="K310" s="162"/>
      <c r="L310" s="162"/>
      <c r="M310" s="162"/>
      <c r="N310" s="162"/>
      <c r="O310" s="162"/>
      <c r="P310" s="162"/>
      <c r="Q310" s="163"/>
      <c r="R310" s="163"/>
      <c r="S310" s="79" t="s">
        <v>323</v>
      </c>
      <c r="T310" s="103"/>
    </row>
    <row r="311" spans="1:20" ht="54.75" customHeight="1">
      <c r="A311" s="95">
        <v>304</v>
      </c>
      <c r="B311" s="108" t="s">
        <v>546</v>
      </c>
      <c r="C311" s="149" t="s">
        <v>189</v>
      </c>
      <c r="D311" s="149" t="s">
        <v>513</v>
      </c>
      <c r="E311" s="171">
        <f t="shared" ref="E311:E357" si="7">F311</f>
        <v>200000</v>
      </c>
      <c r="F311" s="175">
        <v>200000</v>
      </c>
      <c r="G311" s="162"/>
      <c r="H311" s="162"/>
      <c r="I311" s="162"/>
      <c r="J311" s="162"/>
      <c r="K311" s="162"/>
      <c r="L311" s="162"/>
      <c r="M311" s="162"/>
      <c r="N311" s="162"/>
      <c r="O311" s="162"/>
      <c r="P311" s="162"/>
      <c r="Q311" s="163"/>
      <c r="R311" s="163"/>
      <c r="S311" s="79" t="s">
        <v>323</v>
      </c>
      <c r="T311" s="103"/>
    </row>
    <row r="312" spans="1:20" ht="54.75" customHeight="1">
      <c r="A312" s="95">
        <v>305</v>
      </c>
      <c r="B312" s="108" t="s">
        <v>547</v>
      </c>
      <c r="C312" s="149" t="s">
        <v>189</v>
      </c>
      <c r="D312" s="149" t="s">
        <v>138</v>
      </c>
      <c r="E312" s="171">
        <f t="shared" si="7"/>
        <v>200000</v>
      </c>
      <c r="F312" s="175">
        <v>200000</v>
      </c>
      <c r="G312" s="162"/>
      <c r="H312" s="162"/>
      <c r="I312" s="162"/>
      <c r="J312" s="162"/>
      <c r="K312" s="162"/>
      <c r="L312" s="162"/>
      <c r="M312" s="162"/>
      <c r="N312" s="162"/>
      <c r="O312" s="162"/>
      <c r="P312" s="162"/>
      <c r="Q312" s="163"/>
      <c r="R312" s="163"/>
      <c r="S312" s="79" t="s">
        <v>323</v>
      </c>
      <c r="T312" s="103"/>
    </row>
    <row r="313" spans="1:20" ht="54.75" customHeight="1">
      <c r="A313" s="95">
        <v>306</v>
      </c>
      <c r="B313" s="108" t="s">
        <v>548</v>
      </c>
      <c r="C313" s="149" t="s">
        <v>189</v>
      </c>
      <c r="D313" s="149" t="s">
        <v>236</v>
      </c>
      <c r="E313" s="171">
        <f t="shared" si="7"/>
        <v>200000</v>
      </c>
      <c r="F313" s="175">
        <v>200000</v>
      </c>
      <c r="G313" s="162"/>
      <c r="H313" s="162"/>
      <c r="I313" s="162"/>
      <c r="J313" s="162"/>
      <c r="K313" s="162"/>
      <c r="L313" s="162"/>
      <c r="M313" s="162"/>
      <c r="N313" s="162"/>
      <c r="O313" s="162"/>
      <c r="P313" s="162"/>
      <c r="Q313" s="163"/>
      <c r="R313" s="163"/>
      <c r="S313" s="79" t="s">
        <v>323</v>
      </c>
      <c r="T313" s="103"/>
    </row>
    <row r="314" spans="1:20" ht="54.75" customHeight="1">
      <c r="A314" s="95">
        <v>307</v>
      </c>
      <c r="B314" s="108" t="s">
        <v>549</v>
      </c>
      <c r="C314" s="149" t="s">
        <v>189</v>
      </c>
      <c r="D314" s="149" t="s">
        <v>129</v>
      </c>
      <c r="E314" s="171">
        <f t="shared" si="7"/>
        <v>200000</v>
      </c>
      <c r="F314" s="175">
        <v>200000</v>
      </c>
      <c r="G314" s="162"/>
      <c r="H314" s="162"/>
      <c r="I314" s="162"/>
      <c r="J314" s="162"/>
      <c r="K314" s="162"/>
      <c r="L314" s="162"/>
      <c r="M314" s="162"/>
      <c r="N314" s="162"/>
      <c r="O314" s="162"/>
      <c r="P314" s="162"/>
      <c r="Q314" s="163"/>
      <c r="R314" s="163"/>
      <c r="S314" s="79" t="s">
        <v>323</v>
      </c>
      <c r="T314" s="103"/>
    </row>
    <row r="315" spans="1:20" ht="54.75" customHeight="1">
      <c r="A315" s="95">
        <v>308</v>
      </c>
      <c r="B315" s="108" t="s">
        <v>550</v>
      </c>
      <c r="C315" s="149" t="s">
        <v>189</v>
      </c>
      <c r="D315" s="149" t="s">
        <v>100</v>
      </c>
      <c r="E315" s="171">
        <f t="shared" si="7"/>
        <v>200000</v>
      </c>
      <c r="F315" s="175">
        <v>200000</v>
      </c>
      <c r="G315" s="162"/>
      <c r="H315" s="162"/>
      <c r="I315" s="162"/>
      <c r="J315" s="162"/>
      <c r="K315" s="162"/>
      <c r="L315" s="162"/>
      <c r="M315" s="162"/>
      <c r="N315" s="162"/>
      <c r="O315" s="162"/>
      <c r="P315" s="162"/>
      <c r="Q315" s="163"/>
      <c r="R315" s="163"/>
      <c r="S315" s="79" t="s">
        <v>323</v>
      </c>
      <c r="T315" s="103"/>
    </row>
    <row r="316" spans="1:20" ht="54.75" customHeight="1">
      <c r="A316" s="95">
        <v>309</v>
      </c>
      <c r="B316" s="108" t="s">
        <v>551</v>
      </c>
      <c r="C316" s="149" t="s">
        <v>189</v>
      </c>
      <c r="D316" s="149" t="s">
        <v>100</v>
      </c>
      <c r="E316" s="171">
        <f t="shared" si="7"/>
        <v>200000</v>
      </c>
      <c r="F316" s="175">
        <v>200000</v>
      </c>
      <c r="G316" s="162"/>
      <c r="H316" s="162"/>
      <c r="I316" s="162"/>
      <c r="J316" s="162"/>
      <c r="K316" s="162"/>
      <c r="L316" s="162"/>
      <c r="M316" s="162"/>
      <c r="N316" s="162"/>
      <c r="O316" s="162"/>
      <c r="P316" s="162"/>
      <c r="Q316" s="163"/>
      <c r="R316" s="163"/>
      <c r="S316" s="79" t="s">
        <v>323</v>
      </c>
      <c r="T316" s="103"/>
    </row>
    <row r="317" spans="1:20" ht="54.75" customHeight="1">
      <c r="A317" s="95">
        <v>310</v>
      </c>
      <c r="B317" s="108" t="s">
        <v>552</v>
      </c>
      <c r="C317" s="149" t="s">
        <v>189</v>
      </c>
      <c r="D317" s="149" t="s">
        <v>513</v>
      </c>
      <c r="E317" s="171">
        <f t="shared" si="7"/>
        <v>200000</v>
      </c>
      <c r="F317" s="175">
        <v>200000</v>
      </c>
      <c r="G317" s="162"/>
      <c r="H317" s="162"/>
      <c r="I317" s="162"/>
      <c r="J317" s="162"/>
      <c r="K317" s="162"/>
      <c r="L317" s="162"/>
      <c r="M317" s="162"/>
      <c r="N317" s="162"/>
      <c r="O317" s="162"/>
      <c r="P317" s="162"/>
      <c r="Q317" s="163"/>
      <c r="R317" s="163"/>
      <c r="S317" s="79" t="s">
        <v>323</v>
      </c>
      <c r="T317" s="103"/>
    </row>
    <row r="318" spans="1:20" ht="54.75" customHeight="1">
      <c r="A318" s="95">
        <v>311</v>
      </c>
      <c r="B318" s="108" t="s">
        <v>553</v>
      </c>
      <c r="C318" s="149" t="s">
        <v>189</v>
      </c>
      <c r="D318" s="149" t="s">
        <v>156</v>
      </c>
      <c r="E318" s="171">
        <f t="shared" si="7"/>
        <v>200000</v>
      </c>
      <c r="F318" s="175">
        <v>200000</v>
      </c>
      <c r="G318" s="162"/>
      <c r="H318" s="162"/>
      <c r="I318" s="162"/>
      <c r="J318" s="162"/>
      <c r="K318" s="162"/>
      <c r="L318" s="162"/>
      <c r="M318" s="162"/>
      <c r="N318" s="162"/>
      <c r="O318" s="162"/>
      <c r="P318" s="162"/>
      <c r="Q318" s="163"/>
      <c r="R318" s="163"/>
      <c r="S318" s="79" t="s">
        <v>323</v>
      </c>
      <c r="T318" s="103"/>
    </row>
    <row r="319" spans="1:20" ht="54.75" customHeight="1">
      <c r="A319" s="95">
        <v>312</v>
      </c>
      <c r="B319" s="108" t="s">
        <v>554</v>
      </c>
      <c r="C319" s="149" t="s">
        <v>189</v>
      </c>
      <c r="D319" s="149" t="s">
        <v>62</v>
      </c>
      <c r="E319" s="171">
        <f t="shared" si="7"/>
        <v>200000</v>
      </c>
      <c r="F319" s="175">
        <v>200000</v>
      </c>
      <c r="G319" s="162"/>
      <c r="H319" s="162"/>
      <c r="I319" s="162"/>
      <c r="J319" s="162"/>
      <c r="K319" s="162"/>
      <c r="L319" s="162"/>
      <c r="M319" s="162"/>
      <c r="N319" s="162"/>
      <c r="O319" s="162"/>
      <c r="P319" s="162"/>
      <c r="Q319" s="163"/>
      <c r="R319" s="163"/>
      <c r="S319" s="79" t="s">
        <v>323</v>
      </c>
      <c r="T319" s="103"/>
    </row>
    <row r="320" spans="1:20" ht="54.75" customHeight="1">
      <c r="A320" s="95">
        <v>313</v>
      </c>
      <c r="B320" s="108" t="s">
        <v>555</v>
      </c>
      <c r="C320" s="149" t="s">
        <v>189</v>
      </c>
      <c r="D320" s="149" t="s">
        <v>62</v>
      </c>
      <c r="E320" s="171">
        <f t="shared" si="7"/>
        <v>200000</v>
      </c>
      <c r="F320" s="175">
        <v>200000</v>
      </c>
      <c r="G320" s="162"/>
      <c r="H320" s="162"/>
      <c r="I320" s="162"/>
      <c r="J320" s="162"/>
      <c r="K320" s="162"/>
      <c r="L320" s="162"/>
      <c r="M320" s="162"/>
      <c r="N320" s="162"/>
      <c r="O320" s="162"/>
      <c r="P320" s="162"/>
      <c r="Q320" s="163"/>
      <c r="R320" s="163"/>
      <c r="S320" s="79" t="s">
        <v>323</v>
      </c>
      <c r="T320" s="103"/>
    </row>
    <row r="321" spans="1:20" ht="54.75" customHeight="1">
      <c r="A321" s="95">
        <v>314</v>
      </c>
      <c r="B321" s="108" t="s">
        <v>556</v>
      </c>
      <c r="C321" s="149" t="s">
        <v>189</v>
      </c>
      <c r="D321" s="149" t="s">
        <v>62</v>
      </c>
      <c r="E321" s="171">
        <f t="shared" si="7"/>
        <v>200000</v>
      </c>
      <c r="F321" s="175">
        <v>200000</v>
      </c>
      <c r="G321" s="162"/>
      <c r="H321" s="162"/>
      <c r="I321" s="162"/>
      <c r="J321" s="162"/>
      <c r="K321" s="162"/>
      <c r="L321" s="162"/>
      <c r="M321" s="162"/>
      <c r="N321" s="162"/>
      <c r="O321" s="162"/>
      <c r="P321" s="162"/>
      <c r="Q321" s="163"/>
      <c r="R321" s="163"/>
      <c r="S321" s="79" t="s">
        <v>323</v>
      </c>
      <c r="T321" s="103"/>
    </row>
    <row r="322" spans="1:20" ht="54.75" customHeight="1">
      <c r="A322" s="95">
        <v>315</v>
      </c>
      <c r="B322" s="108" t="s">
        <v>557</v>
      </c>
      <c r="C322" s="149" t="s">
        <v>189</v>
      </c>
      <c r="D322" s="149" t="s">
        <v>335</v>
      </c>
      <c r="E322" s="171">
        <f t="shared" si="7"/>
        <v>200000</v>
      </c>
      <c r="F322" s="175">
        <v>200000</v>
      </c>
      <c r="G322" s="162"/>
      <c r="H322" s="162"/>
      <c r="I322" s="162"/>
      <c r="J322" s="162"/>
      <c r="K322" s="162"/>
      <c r="L322" s="162"/>
      <c r="M322" s="162"/>
      <c r="N322" s="162"/>
      <c r="O322" s="162"/>
      <c r="P322" s="162"/>
      <c r="Q322" s="163"/>
      <c r="R322" s="163"/>
      <c r="S322" s="79" t="s">
        <v>323</v>
      </c>
      <c r="T322" s="103"/>
    </row>
    <row r="323" spans="1:20" ht="54.75" customHeight="1">
      <c r="A323" s="95">
        <v>316</v>
      </c>
      <c r="B323" s="108" t="s">
        <v>559</v>
      </c>
      <c r="C323" s="149" t="s">
        <v>189</v>
      </c>
      <c r="D323" s="149" t="s">
        <v>558</v>
      </c>
      <c r="E323" s="171">
        <f t="shared" si="7"/>
        <v>200000</v>
      </c>
      <c r="F323" s="175">
        <v>200000</v>
      </c>
      <c r="G323" s="162"/>
      <c r="H323" s="162"/>
      <c r="I323" s="162"/>
      <c r="J323" s="162"/>
      <c r="K323" s="162"/>
      <c r="L323" s="162"/>
      <c r="M323" s="162"/>
      <c r="N323" s="162"/>
      <c r="O323" s="162"/>
      <c r="P323" s="162"/>
      <c r="Q323" s="163"/>
      <c r="R323" s="163"/>
      <c r="S323" s="79" t="s">
        <v>323</v>
      </c>
      <c r="T323" s="103"/>
    </row>
    <row r="324" spans="1:20" ht="54.75" customHeight="1">
      <c r="A324" s="95">
        <v>317</v>
      </c>
      <c r="B324" s="108" t="s">
        <v>560</v>
      </c>
      <c r="C324" s="149" t="s">
        <v>189</v>
      </c>
      <c r="D324" s="149" t="s">
        <v>558</v>
      </c>
      <c r="E324" s="171">
        <f t="shared" si="7"/>
        <v>200000</v>
      </c>
      <c r="F324" s="175">
        <v>200000</v>
      </c>
      <c r="G324" s="162"/>
      <c r="H324" s="162"/>
      <c r="I324" s="162"/>
      <c r="J324" s="162"/>
      <c r="K324" s="162"/>
      <c r="L324" s="162"/>
      <c r="M324" s="162"/>
      <c r="N324" s="162"/>
      <c r="O324" s="162"/>
      <c r="P324" s="162"/>
      <c r="Q324" s="163"/>
      <c r="R324" s="163"/>
      <c r="S324" s="79" t="s">
        <v>323</v>
      </c>
      <c r="T324" s="103"/>
    </row>
    <row r="325" spans="1:20" ht="54.75" customHeight="1">
      <c r="A325" s="95">
        <v>318</v>
      </c>
      <c r="B325" s="108" t="s">
        <v>561</v>
      </c>
      <c r="C325" s="149" t="s">
        <v>189</v>
      </c>
      <c r="D325" s="149" t="s">
        <v>335</v>
      </c>
      <c r="E325" s="171">
        <f t="shared" si="7"/>
        <v>200000</v>
      </c>
      <c r="F325" s="175">
        <v>200000</v>
      </c>
      <c r="G325" s="162"/>
      <c r="H325" s="162"/>
      <c r="I325" s="162"/>
      <c r="J325" s="162"/>
      <c r="K325" s="162"/>
      <c r="L325" s="162"/>
      <c r="M325" s="162"/>
      <c r="N325" s="162"/>
      <c r="O325" s="162"/>
      <c r="P325" s="162"/>
      <c r="Q325" s="163"/>
      <c r="R325" s="163"/>
      <c r="S325" s="79" t="s">
        <v>323</v>
      </c>
      <c r="T325" s="103"/>
    </row>
    <row r="326" spans="1:20" ht="54.75" customHeight="1">
      <c r="A326" s="95">
        <v>319</v>
      </c>
      <c r="B326" s="108" t="s">
        <v>562</v>
      </c>
      <c r="C326" s="149" t="s">
        <v>189</v>
      </c>
      <c r="D326" s="149" t="s">
        <v>335</v>
      </c>
      <c r="E326" s="171">
        <f t="shared" si="7"/>
        <v>200000</v>
      </c>
      <c r="F326" s="175">
        <v>200000</v>
      </c>
      <c r="G326" s="162"/>
      <c r="H326" s="162"/>
      <c r="I326" s="162"/>
      <c r="J326" s="162"/>
      <c r="K326" s="162"/>
      <c r="L326" s="162"/>
      <c r="M326" s="162"/>
      <c r="N326" s="162"/>
      <c r="O326" s="162"/>
      <c r="P326" s="162"/>
      <c r="Q326" s="163"/>
      <c r="R326" s="163"/>
      <c r="S326" s="79" t="s">
        <v>323</v>
      </c>
      <c r="T326" s="103"/>
    </row>
    <row r="327" spans="1:20" ht="54.75" customHeight="1">
      <c r="A327" s="95">
        <v>320</v>
      </c>
      <c r="B327" s="108" t="s">
        <v>563</v>
      </c>
      <c r="C327" s="149" t="s">
        <v>189</v>
      </c>
      <c r="D327" s="149" t="s">
        <v>558</v>
      </c>
      <c r="E327" s="171">
        <f t="shared" si="7"/>
        <v>200000</v>
      </c>
      <c r="F327" s="175">
        <v>200000</v>
      </c>
      <c r="G327" s="162"/>
      <c r="H327" s="162"/>
      <c r="I327" s="162"/>
      <c r="J327" s="162"/>
      <c r="K327" s="162"/>
      <c r="L327" s="162"/>
      <c r="M327" s="162"/>
      <c r="N327" s="162"/>
      <c r="O327" s="162"/>
      <c r="P327" s="162"/>
      <c r="Q327" s="163"/>
      <c r="R327" s="163"/>
      <c r="S327" s="79" t="s">
        <v>323</v>
      </c>
      <c r="T327" s="103"/>
    </row>
    <row r="328" spans="1:20" ht="54.75" customHeight="1">
      <c r="A328" s="95">
        <v>321</v>
      </c>
      <c r="B328" s="108" t="s">
        <v>564</v>
      </c>
      <c r="C328" s="149" t="s">
        <v>189</v>
      </c>
      <c r="D328" s="149" t="s">
        <v>558</v>
      </c>
      <c r="E328" s="171">
        <f t="shared" si="7"/>
        <v>200000</v>
      </c>
      <c r="F328" s="175">
        <v>200000</v>
      </c>
      <c r="G328" s="162"/>
      <c r="H328" s="162"/>
      <c r="I328" s="162"/>
      <c r="J328" s="162"/>
      <c r="K328" s="162"/>
      <c r="L328" s="162"/>
      <c r="M328" s="162"/>
      <c r="N328" s="162"/>
      <c r="O328" s="162"/>
      <c r="P328" s="162"/>
      <c r="Q328" s="163"/>
      <c r="R328" s="163"/>
      <c r="S328" s="79" t="s">
        <v>323</v>
      </c>
      <c r="T328" s="103"/>
    </row>
    <row r="329" spans="1:20" ht="54.75" customHeight="1">
      <c r="A329" s="95">
        <v>322</v>
      </c>
      <c r="B329" s="108" t="s">
        <v>565</v>
      </c>
      <c r="C329" s="149" t="s">
        <v>189</v>
      </c>
      <c r="D329" s="149" t="s">
        <v>335</v>
      </c>
      <c r="E329" s="171">
        <f t="shared" si="7"/>
        <v>200000</v>
      </c>
      <c r="F329" s="175">
        <v>200000</v>
      </c>
      <c r="G329" s="162"/>
      <c r="H329" s="162"/>
      <c r="I329" s="162"/>
      <c r="J329" s="162"/>
      <c r="K329" s="162"/>
      <c r="L329" s="162"/>
      <c r="M329" s="162"/>
      <c r="N329" s="162"/>
      <c r="O329" s="162"/>
      <c r="P329" s="162"/>
      <c r="Q329" s="163"/>
      <c r="R329" s="163"/>
      <c r="S329" s="79" t="s">
        <v>323</v>
      </c>
      <c r="T329" s="103"/>
    </row>
    <row r="330" spans="1:20" ht="54.75" customHeight="1">
      <c r="A330" s="95">
        <v>323</v>
      </c>
      <c r="B330" s="108" t="s">
        <v>566</v>
      </c>
      <c r="C330" s="149" t="s">
        <v>189</v>
      </c>
      <c r="D330" s="149" t="s">
        <v>138</v>
      </c>
      <c r="E330" s="171">
        <f t="shared" si="7"/>
        <v>200000</v>
      </c>
      <c r="F330" s="175">
        <v>200000</v>
      </c>
      <c r="G330" s="162"/>
      <c r="H330" s="162"/>
      <c r="I330" s="162"/>
      <c r="J330" s="162"/>
      <c r="K330" s="162"/>
      <c r="L330" s="162"/>
      <c r="M330" s="162"/>
      <c r="N330" s="162"/>
      <c r="O330" s="162"/>
      <c r="P330" s="162"/>
      <c r="Q330" s="163"/>
      <c r="R330" s="163"/>
      <c r="S330" s="79" t="s">
        <v>323</v>
      </c>
      <c r="T330" s="103"/>
    </row>
    <row r="331" spans="1:20" ht="54.75" customHeight="1">
      <c r="A331" s="95">
        <v>324</v>
      </c>
      <c r="B331" s="108" t="s">
        <v>567</v>
      </c>
      <c r="C331" s="149" t="s">
        <v>189</v>
      </c>
      <c r="D331" s="149" t="s">
        <v>50</v>
      </c>
      <c r="E331" s="171">
        <f t="shared" si="7"/>
        <v>200000</v>
      </c>
      <c r="F331" s="175">
        <v>200000</v>
      </c>
      <c r="G331" s="162"/>
      <c r="H331" s="162"/>
      <c r="I331" s="162"/>
      <c r="J331" s="162"/>
      <c r="K331" s="162"/>
      <c r="L331" s="162"/>
      <c r="M331" s="162"/>
      <c r="N331" s="162"/>
      <c r="O331" s="162"/>
      <c r="P331" s="162"/>
      <c r="Q331" s="163"/>
      <c r="R331" s="163"/>
      <c r="S331" s="79" t="s">
        <v>323</v>
      </c>
      <c r="T331" s="103"/>
    </row>
    <row r="332" spans="1:20" ht="54.75" customHeight="1">
      <c r="A332" s="95">
        <v>325</v>
      </c>
      <c r="B332" s="108" t="s">
        <v>568</v>
      </c>
      <c r="C332" s="149" t="s">
        <v>189</v>
      </c>
      <c r="D332" s="149" t="s">
        <v>50</v>
      </c>
      <c r="E332" s="171">
        <f t="shared" si="7"/>
        <v>200000</v>
      </c>
      <c r="F332" s="175">
        <v>200000</v>
      </c>
      <c r="G332" s="162"/>
      <c r="H332" s="162"/>
      <c r="I332" s="162"/>
      <c r="J332" s="162"/>
      <c r="K332" s="162"/>
      <c r="L332" s="162"/>
      <c r="M332" s="162"/>
      <c r="N332" s="162"/>
      <c r="O332" s="162"/>
      <c r="P332" s="162"/>
      <c r="Q332" s="163"/>
      <c r="R332" s="163"/>
      <c r="S332" s="79" t="s">
        <v>323</v>
      </c>
      <c r="T332" s="103"/>
    </row>
    <row r="333" spans="1:20" ht="54.75" customHeight="1">
      <c r="A333" s="95">
        <v>326</v>
      </c>
      <c r="B333" s="108" t="s">
        <v>569</v>
      </c>
      <c r="C333" s="149" t="s">
        <v>189</v>
      </c>
      <c r="D333" s="149" t="s">
        <v>50</v>
      </c>
      <c r="E333" s="171">
        <f t="shared" si="7"/>
        <v>200000</v>
      </c>
      <c r="F333" s="175">
        <v>200000</v>
      </c>
      <c r="G333" s="162"/>
      <c r="H333" s="162"/>
      <c r="I333" s="162"/>
      <c r="J333" s="162"/>
      <c r="K333" s="162"/>
      <c r="L333" s="162"/>
      <c r="M333" s="162"/>
      <c r="N333" s="162"/>
      <c r="O333" s="162"/>
      <c r="P333" s="162"/>
      <c r="Q333" s="163"/>
      <c r="R333" s="163"/>
      <c r="S333" s="79" t="s">
        <v>323</v>
      </c>
      <c r="T333" s="103"/>
    </row>
    <row r="334" spans="1:20" ht="54.75" customHeight="1">
      <c r="A334" s="95">
        <v>327</v>
      </c>
      <c r="B334" s="108" t="s">
        <v>570</v>
      </c>
      <c r="C334" s="149" t="s">
        <v>189</v>
      </c>
      <c r="D334" s="149" t="s">
        <v>138</v>
      </c>
      <c r="E334" s="171">
        <f t="shared" si="7"/>
        <v>200000</v>
      </c>
      <c r="F334" s="175">
        <v>200000</v>
      </c>
      <c r="G334" s="162"/>
      <c r="H334" s="162"/>
      <c r="I334" s="162"/>
      <c r="J334" s="162"/>
      <c r="K334" s="162"/>
      <c r="L334" s="162"/>
      <c r="M334" s="162"/>
      <c r="N334" s="162"/>
      <c r="O334" s="162"/>
      <c r="P334" s="162"/>
      <c r="Q334" s="163"/>
      <c r="R334" s="163"/>
      <c r="S334" s="79" t="s">
        <v>323</v>
      </c>
      <c r="T334" s="103"/>
    </row>
    <row r="335" spans="1:20" ht="54.75" customHeight="1">
      <c r="A335" s="95">
        <v>328</v>
      </c>
      <c r="B335" s="108" t="s">
        <v>571</v>
      </c>
      <c r="C335" s="149" t="s">
        <v>189</v>
      </c>
      <c r="D335" s="149" t="s">
        <v>50</v>
      </c>
      <c r="E335" s="171">
        <f t="shared" si="7"/>
        <v>200000</v>
      </c>
      <c r="F335" s="175">
        <v>200000</v>
      </c>
      <c r="G335" s="162"/>
      <c r="H335" s="162"/>
      <c r="I335" s="162"/>
      <c r="J335" s="162"/>
      <c r="K335" s="162"/>
      <c r="L335" s="162"/>
      <c r="M335" s="162"/>
      <c r="N335" s="162"/>
      <c r="O335" s="162"/>
      <c r="P335" s="162"/>
      <c r="Q335" s="163"/>
      <c r="R335" s="163"/>
      <c r="S335" s="79" t="s">
        <v>323</v>
      </c>
      <c r="T335" s="103"/>
    </row>
    <row r="336" spans="1:20" ht="54.75" customHeight="1">
      <c r="A336" s="95">
        <v>329</v>
      </c>
      <c r="B336" s="108" t="s">
        <v>572</v>
      </c>
      <c r="C336" s="149" t="s">
        <v>189</v>
      </c>
      <c r="D336" s="149" t="s">
        <v>50</v>
      </c>
      <c r="E336" s="171">
        <f t="shared" si="7"/>
        <v>200000</v>
      </c>
      <c r="F336" s="175">
        <v>200000</v>
      </c>
      <c r="G336" s="162"/>
      <c r="H336" s="162"/>
      <c r="I336" s="162"/>
      <c r="J336" s="162"/>
      <c r="K336" s="162"/>
      <c r="L336" s="162"/>
      <c r="M336" s="162"/>
      <c r="N336" s="162"/>
      <c r="O336" s="162"/>
      <c r="P336" s="162"/>
      <c r="Q336" s="163"/>
      <c r="R336" s="163"/>
      <c r="S336" s="79" t="s">
        <v>323</v>
      </c>
      <c r="T336" s="103"/>
    </row>
    <row r="337" spans="1:20" ht="54.75" customHeight="1">
      <c r="A337" s="95">
        <v>330</v>
      </c>
      <c r="B337" s="108" t="s">
        <v>573</v>
      </c>
      <c r="C337" s="149" t="s">
        <v>189</v>
      </c>
      <c r="D337" s="149" t="s">
        <v>138</v>
      </c>
      <c r="E337" s="171">
        <f t="shared" si="7"/>
        <v>200000</v>
      </c>
      <c r="F337" s="175">
        <v>200000</v>
      </c>
      <c r="G337" s="162"/>
      <c r="H337" s="162"/>
      <c r="I337" s="162"/>
      <c r="J337" s="162"/>
      <c r="K337" s="162"/>
      <c r="L337" s="162"/>
      <c r="M337" s="162"/>
      <c r="N337" s="162"/>
      <c r="O337" s="162"/>
      <c r="P337" s="162"/>
      <c r="Q337" s="163"/>
      <c r="R337" s="163"/>
      <c r="S337" s="79" t="s">
        <v>323</v>
      </c>
      <c r="T337" s="103"/>
    </row>
    <row r="338" spans="1:20" ht="54.75" customHeight="1">
      <c r="A338" s="95">
        <v>331</v>
      </c>
      <c r="B338" s="108" t="s">
        <v>574</v>
      </c>
      <c r="C338" s="149" t="s">
        <v>189</v>
      </c>
      <c r="D338" s="149" t="s">
        <v>138</v>
      </c>
      <c r="E338" s="171">
        <f t="shared" si="7"/>
        <v>200000</v>
      </c>
      <c r="F338" s="175">
        <v>200000</v>
      </c>
      <c r="G338" s="162"/>
      <c r="H338" s="162"/>
      <c r="I338" s="162"/>
      <c r="J338" s="162"/>
      <c r="K338" s="162"/>
      <c r="L338" s="162"/>
      <c r="M338" s="162"/>
      <c r="N338" s="162"/>
      <c r="O338" s="162"/>
      <c r="P338" s="162"/>
      <c r="Q338" s="163"/>
      <c r="R338" s="163"/>
      <c r="S338" s="79" t="s">
        <v>323</v>
      </c>
      <c r="T338" s="103"/>
    </row>
    <row r="339" spans="1:20" ht="54.75" customHeight="1">
      <c r="A339" s="95">
        <v>332</v>
      </c>
      <c r="B339" s="108" t="s">
        <v>575</v>
      </c>
      <c r="C339" s="149" t="s">
        <v>189</v>
      </c>
      <c r="D339" s="149" t="s">
        <v>50</v>
      </c>
      <c r="E339" s="171">
        <f t="shared" si="7"/>
        <v>200000</v>
      </c>
      <c r="F339" s="175">
        <v>200000</v>
      </c>
      <c r="G339" s="162"/>
      <c r="H339" s="162"/>
      <c r="I339" s="162"/>
      <c r="J339" s="162"/>
      <c r="K339" s="162"/>
      <c r="L339" s="162"/>
      <c r="M339" s="162"/>
      <c r="N339" s="162"/>
      <c r="O339" s="162"/>
      <c r="P339" s="162"/>
      <c r="Q339" s="163"/>
      <c r="R339" s="163"/>
      <c r="S339" s="79" t="s">
        <v>323</v>
      </c>
      <c r="T339" s="103"/>
    </row>
    <row r="340" spans="1:20" ht="54.75" customHeight="1">
      <c r="A340" s="95">
        <v>333</v>
      </c>
      <c r="B340" s="108" t="s">
        <v>576</v>
      </c>
      <c r="C340" s="149" t="s">
        <v>189</v>
      </c>
      <c r="D340" s="149" t="s">
        <v>50</v>
      </c>
      <c r="E340" s="171">
        <f t="shared" si="7"/>
        <v>200000</v>
      </c>
      <c r="F340" s="175">
        <v>200000</v>
      </c>
      <c r="G340" s="162"/>
      <c r="H340" s="162"/>
      <c r="I340" s="162"/>
      <c r="J340" s="162"/>
      <c r="K340" s="162"/>
      <c r="L340" s="162"/>
      <c r="M340" s="162"/>
      <c r="N340" s="162"/>
      <c r="O340" s="162"/>
      <c r="P340" s="162"/>
      <c r="Q340" s="163"/>
      <c r="R340" s="163"/>
      <c r="S340" s="79" t="s">
        <v>323</v>
      </c>
      <c r="T340" s="103"/>
    </row>
    <row r="341" spans="1:20" ht="54.75" customHeight="1">
      <c r="A341" s="95">
        <v>334</v>
      </c>
      <c r="B341" s="108" t="s">
        <v>577</v>
      </c>
      <c r="C341" s="149" t="s">
        <v>189</v>
      </c>
      <c r="D341" s="149" t="s">
        <v>50</v>
      </c>
      <c r="E341" s="171">
        <f t="shared" si="7"/>
        <v>200000</v>
      </c>
      <c r="F341" s="175">
        <v>200000</v>
      </c>
      <c r="G341" s="162"/>
      <c r="H341" s="162"/>
      <c r="I341" s="162"/>
      <c r="J341" s="162"/>
      <c r="K341" s="162"/>
      <c r="L341" s="162"/>
      <c r="M341" s="162"/>
      <c r="N341" s="162"/>
      <c r="O341" s="162"/>
      <c r="P341" s="162"/>
      <c r="Q341" s="163"/>
      <c r="R341" s="163"/>
      <c r="S341" s="79" t="s">
        <v>323</v>
      </c>
      <c r="T341" s="103"/>
    </row>
    <row r="342" spans="1:20" ht="54.75" customHeight="1">
      <c r="A342" s="95">
        <v>335</v>
      </c>
      <c r="B342" s="108" t="s">
        <v>578</v>
      </c>
      <c r="C342" s="149" t="s">
        <v>189</v>
      </c>
      <c r="D342" s="149" t="s">
        <v>50</v>
      </c>
      <c r="E342" s="171">
        <f t="shared" si="7"/>
        <v>200000</v>
      </c>
      <c r="F342" s="175">
        <v>200000</v>
      </c>
      <c r="G342" s="162"/>
      <c r="H342" s="162"/>
      <c r="I342" s="162"/>
      <c r="J342" s="162"/>
      <c r="K342" s="162"/>
      <c r="L342" s="162"/>
      <c r="M342" s="162"/>
      <c r="N342" s="162"/>
      <c r="O342" s="162"/>
      <c r="P342" s="162"/>
      <c r="Q342" s="163"/>
      <c r="R342" s="163"/>
      <c r="S342" s="79" t="s">
        <v>323</v>
      </c>
      <c r="T342" s="103"/>
    </row>
    <row r="343" spans="1:20" ht="54.75" customHeight="1">
      <c r="A343" s="95">
        <v>336</v>
      </c>
      <c r="B343" s="108" t="s">
        <v>579</v>
      </c>
      <c r="C343" s="149" t="s">
        <v>189</v>
      </c>
      <c r="D343" s="149" t="s">
        <v>50</v>
      </c>
      <c r="E343" s="171">
        <f t="shared" si="7"/>
        <v>200000</v>
      </c>
      <c r="F343" s="175">
        <v>200000</v>
      </c>
      <c r="G343" s="162"/>
      <c r="H343" s="162"/>
      <c r="I343" s="162"/>
      <c r="J343" s="162"/>
      <c r="K343" s="162"/>
      <c r="L343" s="162"/>
      <c r="M343" s="162"/>
      <c r="N343" s="162"/>
      <c r="O343" s="162"/>
      <c r="P343" s="162"/>
      <c r="Q343" s="163"/>
      <c r="R343" s="163"/>
      <c r="S343" s="79" t="s">
        <v>323</v>
      </c>
      <c r="T343" s="103"/>
    </row>
    <row r="344" spans="1:20" ht="54.75" customHeight="1">
      <c r="A344" s="95">
        <v>337</v>
      </c>
      <c r="B344" s="108" t="s">
        <v>580</v>
      </c>
      <c r="C344" s="149" t="s">
        <v>189</v>
      </c>
      <c r="D344" s="149" t="s">
        <v>50</v>
      </c>
      <c r="E344" s="171">
        <f t="shared" si="7"/>
        <v>200000</v>
      </c>
      <c r="F344" s="175">
        <v>200000</v>
      </c>
      <c r="G344" s="162"/>
      <c r="H344" s="162"/>
      <c r="I344" s="162"/>
      <c r="J344" s="162"/>
      <c r="K344" s="162"/>
      <c r="L344" s="162"/>
      <c r="M344" s="162"/>
      <c r="N344" s="162"/>
      <c r="O344" s="162"/>
      <c r="P344" s="162"/>
      <c r="Q344" s="163"/>
      <c r="R344" s="163"/>
      <c r="S344" s="79" t="s">
        <v>323</v>
      </c>
      <c r="T344" s="103"/>
    </row>
    <row r="345" spans="1:20" ht="54.75" customHeight="1">
      <c r="A345" s="95">
        <v>338</v>
      </c>
      <c r="B345" s="108" t="s">
        <v>581</v>
      </c>
      <c r="C345" s="149" t="s">
        <v>189</v>
      </c>
      <c r="D345" s="149" t="s">
        <v>257</v>
      </c>
      <c r="E345" s="171">
        <f t="shared" si="7"/>
        <v>200000</v>
      </c>
      <c r="F345" s="175">
        <v>200000</v>
      </c>
      <c r="G345" s="162"/>
      <c r="H345" s="162"/>
      <c r="I345" s="162"/>
      <c r="J345" s="162"/>
      <c r="K345" s="162"/>
      <c r="L345" s="162"/>
      <c r="M345" s="162"/>
      <c r="N345" s="162"/>
      <c r="O345" s="162"/>
      <c r="P345" s="162"/>
      <c r="Q345" s="163"/>
      <c r="R345" s="163"/>
      <c r="S345" s="79" t="s">
        <v>323</v>
      </c>
      <c r="T345" s="103"/>
    </row>
    <row r="346" spans="1:20" ht="54.75" customHeight="1">
      <c r="A346" s="95">
        <v>339</v>
      </c>
      <c r="B346" s="108" t="s">
        <v>582</v>
      </c>
      <c r="C346" s="149" t="s">
        <v>189</v>
      </c>
      <c r="D346" s="149" t="s">
        <v>50</v>
      </c>
      <c r="E346" s="171">
        <f t="shared" si="7"/>
        <v>200000</v>
      </c>
      <c r="F346" s="175">
        <v>200000</v>
      </c>
      <c r="G346" s="162"/>
      <c r="H346" s="162"/>
      <c r="I346" s="162"/>
      <c r="J346" s="162"/>
      <c r="K346" s="162"/>
      <c r="L346" s="162"/>
      <c r="M346" s="162"/>
      <c r="N346" s="162"/>
      <c r="O346" s="162"/>
      <c r="P346" s="162"/>
      <c r="Q346" s="163"/>
      <c r="R346" s="163"/>
      <c r="S346" s="79" t="s">
        <v>323</v>
      </c>
      <c r="T346" s="103"/>
    </row>
    <row r="347" spans="1:20" ht="54.75" customHeight="1">
      <c r="A347" s="95">
        <v>340</v>
      </c>
      <c r="B347" s="108" t="s">
        <v>583</v>
      </c>
      <c r="C347" s="149" t="s">
        <v>189</v>
      </c>
      <c r="D347" s="149" t="s">
        <v>138</v>
      </c>
      <c r="E347" s="171">
        <f t="shared" si="7"/>
        <v>200000</v>
      </c>
      <c r="F347" s="175">
        <v>200000</v>
      </c>
      <c r="G347" s="162"/>
      <c r="H347" s="162"/>
      <c r="I347" s="162"/>
      <c r="J347" s="162"/>
      <c r="K347" s="162"/>
      <c r="L347" s="162"/>
      <c r="M347" s="162"/>
      <c r="N347" s="162"/>
      <c r="O347" s="162"/>
      <c r="P347" s="162"/>
      <c r="Q347" s="163"/>
      <c r="R347" s="163"/>
      <c r="S347" s="79" t="s">
        <v>323</v>
      </c>
      <c r="T347" s="103"/>
    </row>
    <row r="348" spans="1:20" ht="54.75" customHeight="1">
      <c r="A348" s="95">
        <v>341</v>
      </c>
      <c r="B348" s="108" t="s">
        <v>584</v>
      </c>
      <c r="C348" s="149" t="s">
        <v>189</v>
      </c>
      <c r="D348" s="149" t="s">
        <v>138</v>
      </c>
      <c r="E348" s="171">
        <f t="shared" si="7"/>
        <v>200000</v>
      </c>
      <c r="F348" s="175">
        <v>200000</v>
      </c>
      <c r="G348" s="162"/>
      <c r="H348" s="162"/>
      <c r="I348" s="162"/>
      <c r="J348" s="162"/>
      <c r="K348" s="162"/>
      <c r="L348" s="162"/>
      <c r="M348" s="162"/>
      <c r="N348" s="162"/>
      <c r="O348" s="162"/>
      <c r="P348" s="162"/>
      <c r="Q348" s="163"/>
      <c r="R348" s="163"/>
      <c r="S348" s="79" t="s">
        <v>323</v>
      </c>
      <c r="T348" s="103"/>
    </row>
    <row r="349" spans="1:20" ht="54.75" customHeight="1">
      <c r="A349" s="95">
        <v>342</v>
      </c>
      <c r="B349" s="108" t="s">
        <v>585</v>
      </c>
      <c r="C349" s="149" t="s">
        <v>189</v>
      </c>
      <c r="D349" s="149" t="s">
        <v>50</v>
      </c>
      <c r="E349" s="171">
        <f t="shared" si="7"/>
        <v>200000</v>
      </c>
      <c r="F349" s="175">
        <v>200000</v>
      </c>
      <c r="G349" s="162"/>
      <c r="H349" s="162"/>
      <c r="I349" s="162"/>
      <c r="J349" s="162"/>
      <c r="K349" s="162"/>
      <c r="L349" s="162"/>
      <c r="M349" s="162"/>
      <c r="N349" s="162"/>
      <c r="O349" s="162"/>
      <c r="P349" s="162"/>
      <c r="Q349" s="163"/>
      <c r="R349" s="163"/>
      <c r="S349" s="79" t="s">
        <v>323</v>
      </c>
      <c r="T349" s="103"/>
    </row>
    <row r="350" spans="1:20" ht="54.75" customHeight="1">
      <c r="A350" s="95">
        <v>343</v>
      </c>
      <c r="B350" s="108" t="s">
        <v>586</v>
      </c>
      <c r="C350" s="149" t="s">
        <v>189</v>
      </c>
      <c r="D350" s="149" t="s">
        <v>138</v>
      </c>
      <c r="E350" s="171">
        <f t="shared" si="7"/>
        <v>200000</v>
      </c>
      <c r="F350" s="175">
        <v>200000</v>
      </c>
      <c r="G350" s="162"/>
      <c r="H350" s="162"/>
      <c r="I350" s="162"/>
      <c r="J350" s="162"/>
      <c r="K350" s="162"/>
      <c r="L350" s="162"/>
      <c r="M350" s="162"/>
      <c r="N350" s="162"/>
      <c r="O350" s="162"/>
      <c r="P350" s="162"/>
      <c r="Q350" s="163"/>
      <c r="R350" s="163"/>
      <c r="S350" s="79" t="s">
        <v>323</v>
      </c>
      <c r="T350" s="103"/>
    </row>
    <row r="351" spans="1:20" ht="54.75" customHeight="1">
      <c r="A351" s="95">
        <v>344</v>
      </c>
      <c r="B351" s="108" t="s">
        <v>588</v>
      </c>
      <c r="C351" s="149" t="s">
        <v>189</v>
      </c>
      <c r="D351" s="149" t="s">
        <v>587</v>
      </c>
      <c r="E351" s="171">
        <f t="shared" si="7"/>
        <v>200000</v>
      </c>
      <c r="F351" s="175">
        <v>200000</v>
      </c>
      <c r="G351" s="162"/>
      <c r="H351" s="162"/>
      <c r="I351" s="162"/>
      <c r="J351" s="162"/>
      <c r="K351" s="162"/>
      <c r="L351" s="162"/>
      <c r="M351" s="162"/>
      <c r="N351" s="162"/>
      <c r="O351" s="162"/>
      <c r="P351" s="162"/>
      <c r="Q351" s="163"/>
      <c r="R351" s="163"/>
      <c r="S351" s="79" t="s">
        <v>323</v>
      </c>
      <c r="T351" s="103"/>
    </row>
    <row r="352" spans="1:20" ht="54.75" customHeight="1">
      <c r="A352" s="95">
        <v>345</v>
      </c>
      <c r="B352" s="108" t="s">
        <v>589</v>
      </c>
      <c r="C352" s="149" t="s">
        <v>189</v>
      </c>
      <c r="D352" s="149" t="s">
        <v>587</v>
      </c>
      <c r="E352" s="171">
        <f t="shared" si="7"/>
        <v>200000</v>
      </c>
      <c r="F352" s="175">
        <v>200000</v>
      </c>
      <c r="G352" s="162"/>
      <c r="H352" s="162"/>
      <c r="I352" s="162"/>
      <c r="J352" s="162"/>
      <c r="K352" s="162"/>
      <c r="L352" s="162"/>
      <c r="M352" s="162"/>
      <c r="N352" s="162"/>
      <c r="O352" s="162"/>
      <c r="P352" s="162"/>
      <c r="Q352" s="163"/>
      <c r="R352" s="163"/>
      <c r="S352" s="79" t="s">
        <v>323</v>
      </c>
      <c r="T352" s="103"/>
    </row>
    <row r="353" spans="1:20" ht="54.75" customHeight="1">
      <c r="A353" s="95">
        <v>346</v>
      </c>
      <c r="B353" s="108" t="s">
        <v>590</v>
      </c>
      <c r="C353" s="149" t="s">
        <v>189</v>
      </c>
      <c r="D353" s="149" t="s">
        <v>587</v>
      </c>
      <c r="E353" s="171">
        <f t="shared" si="7"/>
        <v>200000</v>
      </c>
      <c r="F353" s="175">
        <v>200000</v>
      </c>
      <c r="G353" s="162"/>
      <c r="H353" s="162"/>
      <c r="I353" s="162"/>
      <c r="J353" s="162"/>
      <c r="K353" s="162"/>
      <c r="L353" s="162"/>
      <c r="M353" s="162"/>
      <c r="N353" s="162"/>
      <c r="O353" s="162"/>
      <c r="P353" s="162"/>
      <c r="Q353" s="163"/>
      <c r="R353" s="163"/>
      <c r="S353" s="79" t="s">
        <v>323</v>
      </c>
      <c r="T353" s="103"/>
    </row>
    <row r="354" spans="1:20" ht="54.75" customHeight="1">
      <c r="A354" s="95">
        <v>347</v>
      </c>
      <c r="B354" s="108" t="s">
        <v>591</v>
      </c>
      <c r="C354" s="149" t="s">
        <v>189</v>
      </c>
      <c r="D354" s="149" t="s">
        <v>587</v>
      </c>
      <c r="E354" s="171">
        <f t="shared" si="7"/>
        <v>200000</v>
      </c>
      <c r="F354" s="175">
        <v>200000</v>
      </c>
      <c r="G354" s="162"/>
      <c r="H354" s="162"/>
      <c r="I354" s="162"/>
      <c r="J354" s="162"/>
      <c r="K354" s="162"/>
      <c r="L354" s="162"/>
      <c r="M354" s="162"/>
      <c r="N354" s="162"/>
      <c r="O354" s="162"/>
      <c r="P354" s="162"/>
      <c r="Q354" s="163"/>
      <c r="R354" s="163"/>
      <c r="S354" s="79" t="s">
        <v>323</v>
      </c>
      <c r="T354" s="103"/>
    </row>
    <row r="355" spans="1:20" ht="54.75" customHeight="1">
      <c r="A355" s="95">
        <v>348</v>
      </c>
      <c r="B355" s="108" t="s">
        <v>592</v>
      </c>
      <c r="C355" s="149" t="s">
        <v>189</v>
      </c>
      <c r="D355" s="149" t="s">
        <v>587</v>
      </c>
      <c r="E355" s="171">
        <f t="shared" si="7"/>
        <v>200000</v>
      </c>
      <c r="F355" s="175">
        <v>200000</v>
      </c>
      <c r="G355" s="162"/>
      <c r="H355" s="162"/>
      <c r="I355" s="162"/>
      <c r="J355" s="162"/>
      <c r="K355" s="162"/>
      <c r="L355" s="162"/>
      <c r="M355" s="162"/>
      <c r="N355" s="162"/>
      <c r="O355" s="162"/>
      <c r="P355" s="162"/>
      <c r="Q355" s="163"/>
      <c r="R355" s="163"/>
      <c r="S355" s="79" t="s">
        <v>323</v>
      </c>
      <c r="T355" s="103"/>
    </row>
    <row r="356" spans="1:20" ht="54.75" customHeight="1">
      <c r="A356" s="95">
        <v>349</v>
      </c>
      <c r="B356" s="108" t="s">
        <v>593</v>
      </c>
      <c r="C356" s="149" t="s">
        <v>189</v>
      </c>
      <c r="D356" s="149" t="s">
        <v>587</v>
      </c>
      <c r="E356" s="171">
        <f t="shared" si="7"/>
        <v>200000</v>
      </c>
      <c r="F356" s="175">
        <v>200000</v>
      </c>
      <c r="G356" s="162"/>
      <c r="H356" s="162"/>
      <c r="I356" s="162"/>
      <c r="J356" s="162"/>
      <c r="K356" s="162"/>
      <c r="L356" s="162"/>
      <c r="M356" s="162"/>
      <c r="N356" s="162"/>
      <c r="O356" s="162"/>
      <c r="P356" s="162"/>
      <c r="Q356" s="163"/>
      <c r="R356" s="163"/>
      <c r="S356" s="79" t="s">
        <v>323</v>
      </c>
      <c r="T356" s="103"/>
    </row>
    <row r="357" spans="1:20" ht="54.75" customHeight="1">
      <c r="A357" s="95">
        <v>350</v>
      </c>
      <c r="B357" s="108" t="s">
        <v>594</v>
      </c>
      <c r="C357" s="149" t="s">
        <v>189</v>
      </c>
      <c r="D357" s="149" t="s">
        <v>132</v>
      </c>
      <c r="E357" s="171">
        <f t="shared" si="7"/>
        <v>200000</v>
      </c>
      <c r="F357" s="175">
        <v>200000</v>
      </c>
      <c r="G357" s="162"/>
      <c r="H357" s="162"/>
      <c r="I357" s="162"/>
      <c r="J357" s="162"/>
      <c r="K357" s="162"/>
      <c r="L357" s="162"/>
      <c r="M357" s="162"/>
      <c r="N357" s="162"/>
      <c r="O357" s="162"/>
      <c r="P357" s="162"/>
      <c r="Q357" s="163"/>
      <c r="R357" s="163"/>
      <c r="S357" s="79" t="s">
        <v>323</v>
      </c>
      <c r="T357" s="103"/>
    </row>
    <row r="358" spans="1:20" ht="54.75" customHeight="1">
      <c r="A358" s="95"/>
      <c r="B358" s="108" t="s">
        <v>657</v>
      </c>
      <c r="C358" s="149"/>
      <c r="D358" s="149"/>
      <c r="E358" s="171"/>
      <c r="F358" s="175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>
        <v>14380.35</v>
      </c>
      <c r="Q358" s="163"/>
      <c r="R358" s="163"/>
      <c r="S358" s="79"/>
      <c r="T358" s="103"/>
    </row>
    <row r="359" spans="1:20" ht="20.25" customHeight="1">
      <c r="A359" s="103"/>
      <c r="B359" s="97"/>
      <c r="C359" s="97"/>
      <c r="D359" s="203"/>
      <c r="E359" s="109">
        <f>SUM(E8:E357)</f>
        <v>194814000</v>
      </c>
      <c r="F359" s="109">
        <f>SUM(F8:F357)</f>
        <v>199230000</v>
      </c>
      <c r="G359" s="203"/>
      <c r="H359" s="203"/>
      <c r="I359" s="203"/>
      <c r="J359" s="203"/>
      <c r="K359" s="203"/>
      <c r="L359" s="203"/>
      <c r="M359" s="203"/>
      <c r="N359" s="203"/>
      <c r="O359" s="109">
        <f>SUM(O8:O357)</f>
        <v>40224000</v>
      </c>
      <c r="P359" s="109">
        <f>SUM(P8:P358)</f>
        <v>973680.35</v>
      </c>
      <c r="Q359" s="204"/>
      <c r="R359" s="204"/>
      <c r="S359" s="204"/>
      <c r="T359" s="103"/>
    </row>
  </sheetData>
  <autoFilter ref="A7:S359"/>
  <mergeCells count="22">
    <mergeCell ref="A1:R1"/>
    <mergeCell ref="A2:R2"/>
    <mergeCell ref="A3:N3"/>
    <mergeCell ref="T6:T7"/>
    <mergeCell ref="S6:S7"/>
    <mergeCell ref="E6:E7"/>
    <mergeCell ref="F6:G6"/>
    <mergeCell ref="H6:I6"/>
    <mergeCell ref="L6:L7"/>
    <mergeCell ref="M6:M7"/>
    <mergeCell ref="N6:N7"/>
    <mergeCell ref="O6:O7"/>
    <mergeCell ref="P6:P7"/>
    <mergeCell ref="J6:J7"/>
    <mergeCell ref="Q6:Q7"/>
    <mergeCell ref="R6:R7"/>
    <mergeCell ref="A6:A7"/>
    <mergeCell ref="B6:B7"/>
    <mergeCell ref="C6:C7"/>
    <mergeCell ref="D6:D7"/>
    <mergeCell ref="A4:F4"/>
    <mergeCell ref="A5:C5"/>
  </mergeCells>
  <pageMargins left="0.64" right="0.2" top="0.22" bottom="0.18" header="0" footer="0"/>
  <pageSetup paperSize="5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zoomScale="79" zoomScaleNormal="79" workbookViewId="0">
      <selection activeCell="A3" sqref="A3:S3"/>
    </sheetView>
  </sheetViews>
  <sheetFormatPr defaultColWidth="10.28515625" defaultRowHeight="12.75"/>
  <cols>
    <col min="1" max="1" width="5.42578125" style="33" customWidth="1"/>
    <col min="2" max="2" width="18.28515625" style="34" customWidth="1"/>
    <col min="3" max="3" width="12.140625" style="34" customWidth="1"/>
    <col min="4" max="4" width="12.140625" style="35" customWidth="1"/>
    <col min="5" max="5" width="18.7109375" style="35" customWidth="1"/>
    <col min="6" max="6" width="17" style="35" customWidth="1"/>
    <col min="7" max="7" width="11.5703125" style="35" customWidth="1"/>
    <col min="8" max="8" width="16.85546875" style="35" customWidth="1"/>
    <col min="9" max="9" width="13.28515625" style="35" customWidth="1"/>
    <col min="10" max="10" width="13.85546875" style="36" customWidth="1"/>
    <col min="11" max="11" width="12.28515625" style="37" customWidth="1"/>
    <col min="12" max="12" width="9.7109375" style="37" customWidth="1"/>
    <col min="13" max="13" width="5" style="37" customWidth="1"/>
    <col min="14" max="14" width="18.28515625" style="37" customWidth="1"/>
    <col min="15" max="15" width="10.85546875" style="36" customWidth="1"/>
    <col min="16" max="16" width="8" style="38" customWidth="1"/>
    <col min="17" max="17" width="7.140625" style="38" customWidth="1"/>
    <col min="18" max="18" width="12.42578125" style="38" customWidth="1"/>
    <col min="19" max="19" width="11.5703125" style="60" customWidth="1"/>
    <col min="20" max="16384" width="10.28515625" style="40"/>
  </cols>
  <sheetData>
    <row r="1" spans="1:19">
      <c r="Q1" s="39"/>
      <c r="R1" s="39" t="s">
        <v>0</v>
      </c>
      <c r="S1" s="39"/>
    </row>
    <row r="2" spans="1:19" ht="23.25">
      <c r="A2" s="235" t="s">
        <v>1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</row>
    <row r="3" spans="1:19" ht="22.5" customHeight="1">
      <c r="A3" s="236" t="s">
        <v>659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</row>
    <row r="4" spans="1:19" ht="18" customHeight="1">
      <c r="A4" s="41" t="s">
        <v>158</v>
      </c>
      <c r="B4" s="142"/>
      <c r="C4" s="142"/>
      <c r="D4" s="142"/>
      <c r="E4" s="142"/>
      <c r="F4" s="142"/>
      <c r="G4" s="142"/>
      <c r="H4" s="142"/>
      <c r="I4" s="142"/>
      <c r="J4" s="142"/>
      <c r="K4" s="42"/>
      <c r="L4" s="42"/>
      <c r="M4" s="42"/>
      <c r="N4" s="42"/>
      <c r="O4" s="142"/>
      <c r="P4" s="142"/>
      <c r="Q4" s="142"/>
      <c r="R4" s="142"/>
      <c r="S4" s="142"/>
    </row>
    <row r="5" spans="1:19" ht="21" customHeight="1">
      <c r="A5" s="43" t="s">
        <v>159</v>
      </c>
      <c r="B5" s="62"/>
      <c r="C5" s="62"/>
      <c r="D5" s="64"/>
      <c r="E5" s="64"/>
      <c r="F5" s="64"/>
      <c r="G5" s="64"/>
      <c r="H5" s="64"/>
      <c r="I5" s="64"/>
      <c r="J5" s="65"/>
      <c r="K5" s="2"/>
      <c r="L5" s="2"/>
      <c r="M5" s="2"/>
      <c r="N5" s="2"/>
      <c r="O5" s="65"/>
      <c r="P5" s="66"/>
      <c r="Q5" s="66"/>
      <c r="R5" s="66"/>
      <c r="S5" s="63"/>
    </row>
    <row r="6" spans="1:19" ht="16.5" customHeight="1">
      <c r="A6" s="43" t="s">
        <v>160</v>
      </c>
      <c r="B6" s="62"/>
      <c r="C6" s="62"/>
      <c r="D6" s="64"/>
      <c r="E6" s="64"/>
      <c r="F6" s="64"/>
      <c r="G6" s="64"/>
      <c r="H6" s="64"/>
      <c r="I6" s="64"/>
      <c r="J6" s="65"/>
      <c r="K6" s="2"/>
      <c r="L6" s="2"/>
      <c r="M6" s="2"/>
      <c r="N6" s="2"/>
      <c r="O6" s="65"/>
      <c r="P6" s="66"/>
      <c r="Q6" s="66"/>
      <c r="R6" s="66"/>
      <c r="S6" s="63"/>
    </row>
    <row r="7" spans="1:19" ht="27.75" customHeight="1">
      <c r="A7" s="238" t="s">
        <v>5</v>
      </c>
      <c r="B7" s="239" t="s">
        <v>6</v>
      </c>
      <c r="C7" s="239" t="s">
        <v>7</v>
      </c>
      <c r="D7" s="241" t="s">
        <v>8</v>
      </c>
      <c r="E7" s="239" t="s">
        <v>9</v>
      </c>
      <c r="F7" s="243" t="s">
        <v>10</v>
      </c>
      <c r="G7" s="244"/>
      <c r="H7" s="243" t="s">
        <v>11</v>
      </c>
      <c r="I7" s="244"/>
      <c r="J7" s="231" t="s">
        <v>12</v>
      </c>
      <c r="K7" s="229" t="s">
        <v>13</v>
      </c>
      <c r="L7" s="229" t="s">
        <v>161</v>
      </c>
      <c r="M7" s="229" t="s">
        <v>15</v>
      </c>
      <c r="N7" s="229" t="s">
        <v>16</v>
      </c>
      <c r="O7" s="231" t="s">
        <v>17</v>
      </c>
      <c r="P7" s="233" t="s">
        <v>18</v>
      </c>
      <c r="Q7" s="233" t="s">
        <v>19</v>
      </c>
      <c r="R7" s="239" t="s">
        <v>20</v>
      </c>
      <c r="S7" s="245" t="s">
        <v>21</v>
      </c>
    </row>
    <row r="8" spans="1:19" ht="67.5" customHeight="1">
      <c r="A8" s="238"/>
      <c r="B8" s="240"/>
      <c r="C8" s="240"/>
      <c r="D8" s="242"/>
      <c r="E8" s="240"/>
      <c r="F8" s="4" t="s">
        <v>22</v>
      </c>
      <c r="G8" s="4" t="s">
        <v>23</v>
      </c>
      <c r="H8" s="4" t="s">
        <v>24</v>
      </c>
      <c r="I8" s="4" t="s">
        <v>25</v>
      </c>
      <c r="J8" s="232"/>
      <c r="K8" s="230"/>
      <c r="L8" s="230"/>
      <c r="M8" s="230"/>
      <c r="N8" s="230"/>
      <c r="O8" s="232"/>
      <c r="P8" s="234"/>
      <c r="Q8" s="234"/>
      <c r="R8" s="240"/>
      <c r="S8" s="246"/>
    </row>
    <row r="9" spans="1:19" ht="81.75" customHeight="1">
      <c r="A9" s="44">
        <v>1</v>
      </c>
      <c r="B9" s="45" t="s">
        <v>162</v>
      </c>
      <c r="C9" s="46" t="s">
        <v>27</v>
      </c>
      <c r="D9" s="47" t="s">
        <v>163</v>
      </c>
      <c r="E9" s="18">
        <v>500000</v>
      </c>
      <c r="F9" s="18">
        <v>500000</v>
      </c>
      <c r="G9" s="68" t="s">
        <v>164</v>
      </c>
      <c r="H9" s="18">
        <v>500000</v>
      </c>
      <c r="I9" s="19" t="s">
        <v>600</v>
      </c>
      <c r="J9" s="20"/>
      <c r="K9" s="48"/>
      <c r="L9" s="48"/>
      <c r="M9" s="48"/>
      <c r="N9" s="18">
        <v>500000</v>
      </c>
      <c r="O9" s="21"/>
      <c r="P9" s="22"/>
      <c r="Q9" s="22"/>
      <c r="R9" s="23" t="s">
        <v>165</v>
      </c>
      <c r="S9" s="67" t="s">
        <v>601</v>
      </c>
    </row>
    <row r="10" spans="1:19" ht="118.5" customHeight="1">
      <c r="A10" s="44">
        <v>2</v>
      </c>
      <c r="B10" s="45" t="s">
        <v>166</v>
      </c>
      <c r="C10" s="46" t="s">
        <v>27</v>
      </c>
      <c r="D10" s="47" t="s">
        <v>167</v>
      </c>
      <c r="E10" s="18">
        <v>500000</v>
      </c>
      <c r="F10" s="18">
        <v>500000</v>
      </c>
      <c r="G10" s="68" t="s">
        <v>164</v>
      </c>
      <c r="H10" s="32"/>
      <c r="I10" s="19"/>
      <c r="J10" s="20"/>
      <c r="K10" s="48"/>
      <c r="L10" s="48"/>
      <c r="M10" s="48"/>
      <c r="N10" s="18">
        <v>500000</v>
      </c>
      <c r="O10" s="21"/>
      <c r="P10" s="22"/>
      <c r="Q10" s="22"/>
      <c r="R10" s="23" t="s">
        <v>165</v>
      </c>
      <c r="S10" s="67" t="s">
        <v>602</v>
      </c>
    </row>
    <row r="11" spans="1:19" ht="103.5" customHeight="1">
      <c r="A11" s="44">
        <v>3</v>
      </c>
      <c r="B11" s="45" t="s">
        <v>168</v>
      </c>
      <c r="C11" s="46" t="s">
        <v>27</v>
      </c>
      <c r="D11" s="47" t="s">
        <v>169</v>
      </c>
      <c r="E11" s="18">
        <v>500000</v>
      </c>
      <c r="F11" s="18">
        <v>500000</v>
      </c>
      <c r="G11" s="68" t="s">
        <v>164</v>
      </c>
      <c r="H11" s="32"/>
      <c r="I11" s="19"/>
      <c r="J11" s="20"/>
      <c r="K11" s="48"/>
      <c r="L11" s="48"/>
      <c r="M11" s="48"/>
      <c r="N11" s="18">
        <v>500000</v>
      </c>
      <c r="O11" s="21"/>
      <c r="P11" s="22"/>
      <c r="Q11" s="22"/>
      <c r="R11" s="23" t="s">
        <v>165</v>
      </c>
      <c r="S11" s="67" t="s">
        <v>602</v>
      </c>
    </row>
    <row r="12" spans="1:19" ht="81.75" customHeight="1">
      <c r="A12" s="44">
        <v>4</v>
      </c>
      <c r="B12" s="45" t="s">
        <v>170</v>
      </c>
      <c r="C12" s="46" t="s">
        <v>27</v>
      </c>
      <c r="D12" s="47" t="s">
        <v>171</v>
      </c>
      <c r="E12" s="18">
        <v>500000</v>
      </c>
      <c r="F12" s="18">
        <v>500000</v>
      </c>
      <c r="G12" s="68" t="s">
        <v>164</v>
      </c>
      <c r="H12" s="18">
        <v>500000</v>
      </c>
      <c r="I12" s="19" t="s">
        <v>600</v>
      </c>
      <c r="J12" s="20"/>
      <c r="K12" s="48"/>
      <c r="L12" s="48"/>
      <c r="M12" s="48"/>
      <c r="N12" s="18">
        <v>500000</v>
      </c>
      <c r="O12" s="21"/>
      <c r="P12" s="22"/>
      <c r="Q12" s="22"/>
      <c r="R12" s="23" t="s">
        <v>165</v>
      </c>
      <c r="S12" s="67" t="s">
        <v>601</v>
      </c>
    </row>
    <row r="13" spans="1:19" ht="85.5" customHeight="1">
      <c r="A13" s="44">
        <v>5</v>
      </c>
      <c r="B13" s="45" t="s">
        <v>172</v>
      </c>
      <c r="C13" s="46" t="s">
        <v>27</v>
      </c>
      <c r="D13" s="49" t="s">
        <v>173</v>
      </c>
      <c r="E13" s="18">
        <v>500000</v>
      </c>
      <c r="F13" s="18">
        <v>500000</v>
      </c>
      <c r="G13" s="68" t="s">
        <v>164</v>
      </c>
      <c r="H13" s="18">
        <v>500000</v>
      </c>
      <c r="I13" s="19" t="s">
        <v>600</v>
      </c>
      <c r="J13" s="20"/>
      <c r="K13" s="48"/>
      <c r="L13" s="48"/>
      <c r="M13" s="48"/>
      <c r="N13" s="24"/>
      <c r="O13" s="21"/>
      <c r="P13" s="22"/>
      <c r="Q13" s="22"/>
      <c r="R13" s="23" t="s">
        <v>165</v>
      </c>
      <c r="S13" s="67" t="s">
        <v>601</v>
      </c>
    </row>
    <row r="14" spans="1:19" ht="19.5" customHeight="1">
      <c r="A14" s="50"/>
      <c r="B14" s="51"/>
      <c r="C14" s="51"/>
      <c r="D14" s="52"/>
      <c r="E14" s="53">
        <f>SUM(E9:E13)</f>
        <v>2500000</v>
      </c>
      <c r="F14" s="53">
        <f>SUM(F9:F13)</f>
        <v>2500000</v>
      </c>
      <c r="G14" s="52"/>
      <c r="H14" s="54">
        <f>SUM(H9:H13)</f>
        <v>1500000</v>
      </c>
      <c r="I14" s="52"/>
      <c r="J14" s="55"/>
      <c r="K14" s="56"/>
      <c r="L14" s="56"/>
      <c r="M14" s="56"/>
      <c r="N14" s="57">
        <f>SUM(N9:N13)</f>
        <v>2000000</v>
      </c>
      <c r="O14" s="18"/>
      <c r="P14" s="58"/>
      <c r="Q14" s="58"/>
      <c r="R14" s="58"/>
      <c r="S14" s="59"/>
    </row>
    <row r="15" spans="1:19" ht="19.5" customHeight="1"/>
    <row r="18" spans="1:19" ht="16.5" customHeight="1"/>
    <row r="19" spans="1:19" ht="16.5" customHeight="1"/>
    <row r="20" spans="1:19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61"/>
      <c r="L20" s="61"/>
      <c r="M20" s="61"/>
      <c r="N20" s="61"/>
      <c r="O20" s="40"/>
      <c r="P20" s="40"/>
      <c r="Q20" s="40"/>
      <c r="R20" s="40"/>
      <c r="S20" s="40"/>
    </row>
    <row r="21" spans="1:19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61"/>
      <c r="L21" s="61"/>
      <c r="M21" s="61"/>
      <c r="N21" s="61"/>
      <c r="O21" s="40"/>
      <c r="P21" s="40"/>
      <c r="Q21" s="40"/>
      <c r="R21" s="40"/>
      <c r="S21" s="40"/>
    </row>
    <row r="22" spans="1:19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61"/>
      <c r="L22" s="61"/>
      <c r="M22" s="61"/>
      <c r="N22" s="61"/>
      <c r="O22" s="40"/>
      <c r="P22" s="40"/>
      <c r="Q22" s="40"/>
      <c r="R22" s="40"/>
      <c r="S22" s="40"/>
    </row>
    <row r="23" spans="1:19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61"/>
      <c r="L23" s="61"/>
      <c r="M23" s="61"/>
      <c r="N23" s="61"/>
      <c r="O23" s="40"/>
      <c r="P23" s="40"/>
      <c r="Q23" s="40"/>
      <c r="R23" s="40"/>
      <c r="S23" s="40"/>
    </row>
    <row r="24" spans="1:19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61"/>
      <c r="L24" s="61"/>
      <c r="M24" s="61"/>
      <c r="N24" s="61"/>
      <c r="O24" s="40"/>
      <c r="P24" s="40"/>
      <c r="Q24" s="40"/>
      <c r="R24" s="40"/>
      <c r="S24" s="40"/>
    </row>
    <row r="25" spans="1:19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61"/>
      <c r="L25" s="61"/>
      <c r="M25" s="61"/>
      <c r="N25" s="61"/>
      <c r="O25" s="40"/>
      <c r="P25" s="40"/>
      <c r="Q25" s="40"/>
      <c r="R25" s="40"/>
      <c r="S25" s="40"/>
    </row>
  </sheetData>
  <mergeCells count="19">
    <mergeCell ref="S7:S8"/>
    <mergeCell ref="K7:K8"/>
    <mergeCell ref="L7:L8"/>
    <mergeCell ref="M7:M8"/>
    <mergeCell ref="N7:N8"/>
    <mergeCell ref="O7:O8"/>
    <mergeCell ref="P7:P8"/>
    <mergeCell ref="A2:S2"/>
    <mergeCell ref="A3:S3"/>
    <mergeCell ref="A7:A8"/>
    <mergeCell ref="B7:B8"/>
    <mergeCell ref="C7:C8"/>
    <mergeCell ref="D7:D8"/>
    <mergeCell ref="E7:E8"/>
    <mergeCell ref="F7:G7"/>
    <mergeCell ref="H7:I7"/>
    <mergeCell ref="J7:J8"/>
    <mergeCell ref="Q7:Q8"/>
    <mergeCell ref="R7:R8"/>
  </mergeCells>
  <pageMargins left="0.25" right="0" top="0.5" bottom="0" header="0" footer="0"/>
  <pageSetup paperSize="5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O9" sqref="O9:O12"/>
    </sheetView>
  </sheetViews>
  <sheetFormatPr defaultColWidth="10.28515625" defaultRowHeight="12.75"/>
  <cols>
    <col min="1" max="1" width="5.42578125" style="33" customWidth="1"/>
    <col min="2" max="2" width="17.7109375" style="34" customWidth="1"/>
    <col min="3" max="3" width="12.140625" style="34" customWidth="1"/>
    <col min="4" max="4" width="8.28515625" style="35" customWidth="1"/>
    <col min="5" max="5" width="16.5703125" style="35" customWidth="1"/>
    <col min="6" max="6" width="15" style="35" customWidth="1"/>
    <col min="7" max="7" width="11" style="35" customWidth="1"/>
    <col min="8" max="8" width="15.7109375" style="35" customWidth="1"/>
    <col min="9" max="9" width="11.85546875" style="35" customWidth="1"/>
    <col min="10" max="10" width="13.85546875" style="36" customWidth="1"/>
    <col min="11" max="11" width="5" style="37" customWidth="1"/>
    <col min="12" max="12" width="5.5703125" style="37" customWidth="1"/>
    <col min="13" max="13" width="5" style="37" customWidth="1"/>
    <col min="14" max="14" width="15.140625" style="37" customWidth="1"/>
    <col min="15" max="15" width="15.28515625" style="36" customWidth="1"/>
    <col min="16" max="16" width="6.85546875" style="38" customWidth="1"/>
    <col min="17" max="17" width="6" style="38" customWidth="1"/>
    <col min="18" max="18" width="8.85546875" style="38" customWidth="1"/>
    <col min="19" max="19" width="7.42578125" style="60" customWidth="1"/>
    <col min="20" max="16384" width="10.28515625" style="40"/>
  </cols>
  <sheetData>
    <row r="1" spans="1:19">
      <c r="Q1" s="39"/>
      <c r="R1" s="39" t="s">
        <v>0</v>
      </c>
      <c r="S1" s="39"/>
    </row>
    <row r="2" spans="1:19" ht="23.25">
      <c r="A2" s="235" t="s">
        <v>1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</row>
    <row r="3" spans="1:19" ht="18.75">
      <c r="A3" s="236" t="s">
        <v>632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</row>
    <row r="4" spans="1:19" ht="18.75">
      <c r="A4" s="41" t="s">
        <v>158</v>
      </c>
      <c r="B4" s="142"/>
      <c r="C4" s="142"/>
      <c r="D4" s="142"/>
      <c r="E4" s="142"/>
      <c r="F4" s="142"/>
      <c r="G4" s="142"/>
      <c r="H4" s="142"/>
      <c r="I4" s="142"/>
      <c r="J4" s="142"/>
      <c r="K4" s="42"/>
      <c r="L4" s="42"/>
      <c r="M4" s="42"/>
      <c r="N4" s="42"/>
      <c r="O4" s="142"/>
      <c r="P4" s="142"/>
      <c r="Q4" s="142"/>
      <c r="R4" s="142"/>
      <c r="S4" s="142"/>
    </row>
    <row r="5" spans="1:19" ht="16.5">
      <c r="A5" s="43" t="s">
        <v>633</v>
      </c>
      <c r="B5" s="62"/>
      <c r="C5" s="62"/>
      <c r="D5" s="64"/>
      <c r="E5" s="64"/>
      <c r="F5" s="64"/>
      <c r="G5" s="64"/>
      <c r="H5" s="64"/>
      <c r="I5" s="64"/>
      <c r="J5" s="65"/>
      <c r="K5" s="2"/>
      <c r="L5" s="2"/>
      <c r="M5" s="2"/>
      <c r="N5" s="2"/>
      <c r="O5" s="65"/>
      <c r="P5" s="66"/>
      <c r="Q5" s="66"/>
      <c r="R5" s="66"/>
      <c r="S5" s="63"/>
    </row>
    <row r="6" spans="1:19" ht="16.5" customHeight="1">
      <c r="A6" s="43" t="s">
        <v>160</v>
      </c>
      <c r="B6" s="62"/>
      <c r="C6" s="62"/>
      <c r="D6" s="64"/>
      <c r="E6" s="64"/>
      <c r="F6" s="64"/>
      <c r="G6" s="64"/>
      <c r="H6" s="64"/>
      <c r="I6" s="64"/>
      <c r="J6" s="65"/>
      <c r="K6" s="2"/>
      <c r="L6" s="2"/>
      <c r="M6" s="2"/>
      <c r="N6" s="2"/>
      <c r="O6" s="65"/>
      <c r="P6" s="66"/>
      <c r="Q6" s="66"/>
      <c r="R6" s="66"/>
      <c r="S6" s="63"/>
    </row>
    <row r="7" spans="1:19" ht="15.75">
      <c r="A7" s="238" t="s">
        <v>5</v>
      </c>
      <c r="B7" s="239" t="s">
        <v>6</v>
      </c>
      <c r="C7" s="239" t="s">
        <v>7</v>
      </c>
      <c r="D7" s="241" t="s">
        <v>8</v>
      </c>
      <c r="E7" s="239" t="s">
        <v>9</v>
      </c>
      <c r="F7" s="243" t="s">
        <v>10</v>
      </c>
      <c r="G7" s="244"/>
      <c r="H7" s="243" t="s">
        <v>11</v>
      </c>
      <c r="I7" s="244"/>
      <c r="J7" s="231" t="s">
        <v>12</v>
      </c>
      <c r="K7" s="229" t="s">
        <v>13</v>
      </c>
      <c r="L7" s="229" t="s">
        <v>161</v>
      </c>
      <c r="M7" s="229" t="s">
        <v>15</v>
      </c>
      <c r="N7" s="229" t="s">
        <v>16</v>
      </c>
      <c r="O7" s="231" t="s">
        <v>17</v>
      </c>
      <c r="P7" s="233" t="s">
        <v>18</v>
      </c>
      <c r="Q7" s="233" t="s">
        <v>19</v>
      </c>
      <c r="R7" s="239" t="s">
        <v>20</v>
      </c>
      <c r="S7" s="245" t="s">
        <v>21</v>
      </c>
    </row>
    <row r="8" spans="1:19" ht="31.5">
      <c r="A8" s="238"/>
      <c r="B8" s="240"/>
      <c r="C8" s="240"/>
      <c r="D8" s="242"/>
      <c r="E8" s="240"/>
      <c r="F8" s="4" t="s">
        <v>22</v>
      </c>
      <c r="G8" s="4" t="s">
        <v>23</v>
      </c>
      <c r="H8" s="4" t="s">
        <v>24</v>
      </c>
      <c r="I8" s="4" t="s">
        <v>25</v>
      </c>
      <c r="J8" s="232"/>
      <c r="K8" s="230"/>
      <c r="L8" s="230"/>
      <c r="M8" s="230"/>
      <c r="N8" s="230"/>
      <c r="O8" s="232"/>
      <c r="P8" s="234"/>
      <c r="Q8" s="234"/>
      <c r="R8" s="240"/>
      <c r="S8" s="246"/>
    </row>
    <row r="9" spans="1:19" ht="67.5">
      <c r="A9" s="44">
        <v>1</v>
      </c>
      <c r="B9" s="45" t="s">
        <v>634</v>
      </c>
      <c r="C9" s="46" t="s">
        <v>27</v>
      </c>
      <c r="D9" s="47" t="s">
        <v>62</v>
      </c>
      <c r="E9" s="18">
        <v>850000</v>
      </c>
      <c r="F9" s="18">
        <v>800000</v>
      </c>
      <c r="G9" s="68" t="s">
        <v>635</v>
      </c>
      <c r="H9" s="18">
        <v>784000</v>
      </c>
      <c r="I9" s="19" t="s">
        <v>636</v>
      </c>
      <c r="J9" s="20" t="s">
        <v>637</v>
      </c>
      <c r="K9" s="179" t="s">
        <v>638</v>
      </c>
      <c r="L9" s="179" t="s">
        <v>639</v>
      </c>
      <c r="M9" s="179" t="s">
        <v>640</v>
      </c>
      <c r="N9" s="18">
        <v>850000</v>
      </c>
      <c r="O9" s="18">
        <v>787145.27</v>
      </c>
      <c r="P9" s="22" t="s">
        <v>641</v>
      </c>
      <c r="Q9" s="22" t="s">
        <v>641</v>
      </c>
      <c r="R9" s="23" t="s">
        <v>165</v>
      </c>
      <c r="S9" s="67"/>
    </row>
    <row r="10" spans="1:19" ht="67.5">
      <c r="A10" s="44">
        <v>2</v>
      </c>
      <c r="B10" s="45" t="s">
        <v>642</v>
      </c>
      <c r="C10" s="46" t="s">
        <v>27</v>
      </c>
      <c r="D10" s="47" t="s">
        <v>62</v>
      </c>
      <c r="E10" s="18">
        <v>425000</v>
      </c>
      <c r="F10" s="18">
        <v>555000</v>
      </c>
      <c r="G10" s="68" t="s">
        <v>635</v>
      </c>
      <c r="H10" s="32">
        <v>543900</v>
      </c>
      <c r="I10" s="19" t="s">
        <v>636</v>
      </c>
      <c r="J10" s="20" t="s">
        <v>637</v>
      </c>
      <c r="K10" s="179" t="s">
        <v>638</v>
      </c>
      <c r="L10" s="179" t="s">
        <v>639</v>
      </c>
      <c r="M10" s="179" t="s">
        <v>640</v>
      </c>
      <c r="N10" s="18">
        <v>425000</v>
      </c>
      <c r="O10" s="18">
        <v>330596.81</v>
      </c>
      <c r="P10" s="22" t="s">
        <v>641</v>
      </c>
      <c r="Q10" s="22" t="s">
        <v>641</v>
      </c>
      <c r="R10" s="23" t="s">
        <v>165</v>
      </c>
      <c r="S10" s="67"/>
    </row>
    <row r="11" spans="1:19" ht="24.75" customHeight="1">
      <c r="A11" s="44"/>
      <c r="B11" s="45" t="s">
        <v>660</v>
      </c>
      <c r="C11" s="46"/>
      <c r="D11" s="47"/>
      <c r="E11" s="18"/>
      <c r="F11" s="18"/>
      <c r="G11" s="68"/>
      <c r="H11" s="32"/>
      <c r="I11" s="19"/>
      <c r="J11" s="20"/>
      <c r="K11" s="179"/>
      <c r="L11" s="179"/>
      <c r="M11" s="179"/>
      <c r="N11" s="18"/>
      <c r="O11" s="18">
        <v>5838.7</v>
      </c>
      <c r="P11" s="22"/>
      <c r="Q11" s="22"/>
      <c r="R11" s="23"/>
      <c r="S11" s="67"/>
    </row>
    <row r="12" spans="1:19" ht="15">
      <c r="A12" s="50"/>
      <c r="B12" s="51"/>
      <c r="C12" s="51"/>
      <c r="D12" s="52"/>
      <c r="E12" s="180">
        <f>SUM(E9:E10)</f>
        <v>1275000</v>
      </c>
      <c r="F12" s="180">
        <f>SUM(F9:F10)</f>
        <v>1355000</v>
      </c>
      <c r="G12" s="52"/>
      <c r="H12" s="54">
        <f>SUM(H9:H10)</f>
        <v>1327900</v>
      </c>
      <c r="I12" s="52"/>
      <c r="J12" s="55"/>
      <c r="K12" s="56"/>
      <c r="L12" s="56"/>
      <c r="M12" s="56"/>
      <c r="N12" s="180">
        <f>SUM(N9:N10)</f>
        <v>1275000</v>
      </c>
      <c r="O12" s="181">
        <f>SUM(O9:O11)</f>
        <v>1123580.78</v>
      </c>
      <c r="P12" s="58"/>
      <c r="Q12" s="58"/>
      <c r="R12" s="58"/>
      <c r="S12" s="59"/>
    </row>
    <row r="18" spans="1:19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61"/>
      <c r="L18" s="61"/>
      <c r="M18" s="61"/>
      <c r="N18" s="61"/>
      <c r="O18" s="40"/>
      <c r="P18" s="40"/>
      <c r="Q18" s="40"/>
      <c r="R18" s="40"/>
      <c r="S18" s="40"/>
    </row>
    <row r="19" spans="1:19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61"/>
      <c r="L19" s="61"/>
      <c r="M19" s="61"/>
      <c r="N19" s="61"/>
      <c r="O19" s="40"/>
      <c r="P19" s="40"/>
      <c r="Q19" s="40"/>
      <c r="R19" s="40"/>
      <c r="S19" s="40"/>
    </row>
    <row r="20" spans="1:19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61"/>
      <c r="L20" s="61"/>
      <c r="M20" s="61"/>
      <c r="N20" s="61"/>
      <c r="O20" s="40"/>
      <c r="P20" s="40"/>
      <c r="Q20" s="40"/>
      <c r="R20" s="40"/>
      <c r="S20" s="40"/>
    </row>
    <row r="21" spans="1:19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61"/>
      <c r="L21" s="61"/>
      <c r="M21" s="61"/>
      <c r="N21" s="61"/>
      <c r="O21" s="40"/>
      <c r="P21" s="40"/>
      <c r="Q21" s="40"/>
      <c r="R21" s="40"/>
      <c r="S21" s="40"/>
    </row>
    <row r="22" spans="1:19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61"/>
      <c r="L22" s="61"/>
      <c r="M22" s="61"/>
      <c r="N22" s="61"/>
      <c r="O22" s="40"/>
      <c r="P22" s="40"/>
      <c r="Q22" s="40"/>
      <c r="R22" s="40"/>
      <c r="S22" s="40"/>
    </row>
    <row r="23" spans="1:19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61"/>
      <c r="L23" s="61"/>
      <c r="M23" s="61"/>
      <c r="N23" s="61"/>
      <c r="O23" s="40"/>
      <c r="P23" s="40"/>
      <c r="Q23" s="40"/>
      <c r="R23" s="40"/>
      <c r="S23" s="40"/>
    </row>
  </sheetData>
  <mergeCells count="19">
    <mergeCell ref="M7:M8"/>
    <mergeCell ref="N7:N8"/>
    <mergeCell ref="O7:O8"/>
    <mergeCell ref="P7:P8"/>
    <mergeCell ref="A2:S2"/>
    <mergeCell ref="A3:S3"/>
    <mergeCell ref="A7:A8"/>
    <mergeCell ref="B7:B8"/>
    <mergeCell ref="C7:C8"/>
    <mergeCell ref="D7:D8"/>
    <mergeCell ref="E7:E8"/>
    <mergeCell ref="F7:G7"/>
    <mergeCell ref="H7:I7"/>
    <mergeCell ref="J7:J8"/>
    <mergeCell ref="Q7:Q8"/>
    <mergeCell ref="R7:R8"/>
    <mergeCell ref="S7:S8"/>
    <mergeCell ref="K7:K8"/>
    <mergeCell ref="L7:L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topLeftCell="G86" zoomScaleNormal="100" workbookViewId="0">
      <selection activeCell="B9" sqref="B9"/>
    </sheetView>
  </sheetViews>
  <sheetFormatPr defaultColWidth="10.28515625" defaultRowHeight="12.75"/>
  <cols>
    <col min="1" max="1" width="7.28515625" style="182" customWidth="1"/>
    <col min="2" max="2" width="42" style="183" customWidth="1"/>
    <col min="3" max="3" width="12.140625" style="183" customWidth="1"/>
    <col min="4" max="4" width="17.85546875" style="121" customWidth="1"/>
    <col min="5" max="5" width="21" style="121" bestFit="1" customWidth="1"/>
    <col min="6" max="6" width="15.28515625" style="121" customWidth="1"/>
    <col min="7" max="7" width="12.140625" style="121" customWidth="1"/>
    <col min="8" max="8" width="16.5703125" style="121" customWidth="1"/>
    <col min="9" max="9" width="11.5703125" style="121" customWidth="1"/>
    <col min="10" max="10" width="21.28515625" style="37" customWidth="1"/>
    <col min="11" max="11" width="13.5703125" style="37" customWidth="1"/>
    <col min="12" max="12" width="12.7109375" style="37" customWidth="1"/>
    <col min="13" max="13" width="12" style="37" customWidth="1"/>
    <col min="14" max="16" width="15.140625" style="37" customWidth="1"/>
    <col min="17" max="17" width="8" style="137" customWidth="1"/>
    <col min="18" max="18" width="8.5703125" style="137" customWidth="1"/>
    <col min="19" max="19" width="10.7109375" style="137" customWidth="1"/>
    <col min="20" max="20" width="6.7109375" style="199" customWidth="1"/>
    <col min="21" max="16384" width="10.28515625" style="61"/>
  </cols>
  <sheetData>
    <row r="1" spans="1:20">
      <c r="R1" s="122"/>
      <c r="S1" s="122" t="s">
        <v>0</v>
      </c>
      <c r="T1" s="122"/>
    </row>
    <row r="2" spans="1:20" ht="19.5" customHeight="1">
      <c r="A2" s="265" t="s">
        <v>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</row>
    <row r="3" spans="1:20" ht="22.5" customHeight="1">
      <c r="A3" s="266" t="s">
        <v>661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</row>
    <row r="4" spans="1:20" ht="18.75" customHeight="1">
      <c r="A4" s="184" t="s">
        <v>2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</row>
    <row r="5" spans="1:20" ht="21" customHeight="1">
      <c r="A5" s="185" t="s">
        <v>3</v>
      </c>
      <c r="B5" s="186"/>
      <c r="C5" s="186"/>
      <c r="D5" s="1"/>
      <c r="E5" s="1"/>
      <c r="F5" s="1"/>
      <c r="G5" s="1"/>
      <c r="H5" s="1"/>
      <c r="I5" s="1"/>
      <c r="J5" s="2"/>
      <c r="K5" s="2"/>
      <c r="L5" s="2"/>
      <c r="M5" s="2"/>
      <c r="N5" s="2"/>
      <c r="O5" s="2"/>
      <c r="P5" s="2"/>
      <c r="Q5" s="3"/>
      <c r="R5" s="3"/>
      <c r="S5" s="3"/>
      <c r="T5" s="187"/>
    </row>
    <row r="6" spans="1:20" ht="17.25" customHeight="1">
      <c r="A6" s="185" t="s">
        <v>4</v>
      </c>
      <c r="B6" s="186"/>
      <c r="C6" s="186"/>
      <c r="D6" s="1"/>
      <c r="E6" s="1"/>
      <c r="F6" s="1"/>
      <c r="G6" s="1"/>
      <c r="H6" s="1"/>
      <c r="I6" s="1"/>
      <c r="J6" s="2"/>
      <c r="K6" s="2"/>
      <c r="L6" s="2"/>
      <c r="M6" s="2"/>
      <c r="N6" s="2"/>
      <c r="O6" s="2"/>
      <c r="P6" s="2"/>
      <c r="Q6" s="3"/>
      <c r="R6" s="3"/>
      <c r="S6" s="3"/>
      <c r="T6" s="187"/>
    </row>
    <row r="7" spans="1:20" ht="27.75" customHeight="1">
      <c r="A7" s="251" t="s">
        <v>5</v>
      </c>
      <c r="B7" s="249" t="s">
        <v>6</v>
      </c>
      <c r="C7" s="249" t="s">
        <v>7</v>
      </c>
      <c r="D7" s="252" t="s">
        <v>8</v>
      </c>
      <c r="E7" s="249" t="s">
        <v>9</v>
      </c>
      <c r="F7" s="257" t="s">
        <v>10</v>
      </c>
      <c r="G7" s="258"/>
      <c r="H7" s="257" t="s">
        <v>11</v>
      </c>
      <c r="I7" s="258"/>
      <c r="J7" s="229" t="s">
        <v>12</v>
      </c>
      <c r="K7" s="229" t="s">
        <v>13</v>
      </c>
      <c r="L7" s="229" t="s">
        <v>14</v>
      </c>
      <c r="M7" s="229" t="s">
        <v>15</v>
      </c>
      <c r="N7" s="229" t="s">
        <v>16</v>
      </c>
      <c r="O7" s="229" t="s">
        <v>17</v>
      </c>
      <c r="P7" s="229" t="s">
        <v>662</v>
      </c>
      <c r="Q7" s="247" t="s">
        <v>18</v>
      </c>
      <c r="R7" s="247" t="s">
        <v>19</v>
      </c>
      <c r="S7" s="249" t="s">
        <v>20</v>
      </c>
      <c r="T7" s="268" t="s">
        <v>21</v>
      </c>
    </row>
    <row r="8" spans="1:20" ht="84" customHeight="1">
      <c r="A8" s="251"/>
      <c r="B8" s="250"/>
      <c r="C8" s="250"/>
      <c r="D8" s="253"/>
      <c r="E8" s="250"/>
      <c r="F8" s="5" t="s">
        <v>22</v>
      </c>
      <c r="G8" s="5" t="s">
        <v>23</v>
      </c>
      <c r="H8" s="5" t="s">
        <v>24</v>
      </c>
      <c r="I8" s="5" t="s">
        <v>25</v>
      </c>
      <c r="J8" s="230"/>
      <c r="K8" s="230"/>
      <c r="L8" s="230"/>
      <c r="M8" s="230"/>
      <c r="N8" s="230"/>
      <c r="O8" s="230"/>
      <c r="P8" s="230"/>
      <c r="Q8" s="248"/>
      <c r="R8" s="248"/>
      <c r="S8" s="250"/>
      <c r="T8" s="269"/>
    </row>
    <row r="9" spans="1:20" ht="36.75" customHeight="1">
      <c r="A9" s="123">
        <v>1</v>
      </c>
      <c r="B9" s="124" t="s">
        <v>26</v>
      </c>
      <c r="C9" s="125" t="s">
        <v>27</v>
      </c>
      <c r="D9" s="124" t="s">
        <v>28</v>
      </c>
      <c r="E9" s="6">
        <v>200000</v>
      </c>
      <c r="F9" s="254">
        <v>1190000</v>
      </c>
      <c r="G9" s="254" t="s">
        <v>612</v>
      </c>
      <c r="H9" s="254">
        <v>1163000</v>
      </c>
      <c r="I9" s="254" t="s">
        <v>29</v>
      </c>
      <c r="J9" s="7" t="s">
        <v>30</v>
      </c>
      <c r="K9" s="8" t="s">
        <v>31</v>
      </c>
      <c r="L9" s="8" t="s">
        <v>31</v>
      </c>
      <c r="M9" s="8" t="s">
        <v>32</v>
      </c>
      <c r="N9" s="6">
        <v>200000</v>
      </c>
      <c r="O9" s="8">
        <v>194922.18</v>
      </c>
      <c r="P9" s="8"/>
      <c r="Q9" s="9">
        <v>1</v>
      </c>
      <c r="R9" s="9">
        <v>1</v>
      </c>
      <c r="S9" s="10" t="s">
        <v>34</v>
      </c>
      <c r="T9" s="11"/>
    </row>
    <row r="10" spans="1:20" ht="38.25" customHeight="1">
      <c r="A10" s="123">
        <v>2</v>
      </c>
      <c r="B10" s="124" t="s">
        <v>35</v>
      </c>
      <c r="C10" s="125" t="s">
        <v>27</v>
      </c>
      <c r="D10" s="124" t="s">
        <v>36</v>
      </c>
      <c r="E10" s="6">
        <v>100000</v>
      </c>
      <c r="F10" s="255"/>
      <c r="G10" s="255"/>
      <c r="H10" s="255"/>
      <c r="I10" s="255"/>
      <c r="J10" s="8"/>
      <c r="K10" s="8"/>
      <c r="L10" s="8"/>
      <c r="M10" s="8"/>
      <c r="N10" s="8"/>
      <c r="O10" s="8">
        <v>90000</v>
      </c>
      <c r="P10" s="8"/>
      <c r="Q10" s="9">
        <v>1</v>
      </c>
      <c r="R10" s="9">
        <v>1</v>
      </c>
      <c r="S10" s="10" t="s">
        <v>34</v>
      </c>
      <c r="T10" s="11"/>
    </row>
    <row r="11" spans="1:20" ht="51">
      <c r="A11" s="123">
        <v>3</v>
      </c>
      <c r="B11" s="124" t="s">
        <v>38</v>
      </c>
      <c r="C11" s="125" t="s">
        <v>27</v>
      </c>
      <c r="D11" s="124" t="s">
        <v>39</v>
      </c>
      <c r="E11" s="6">
        <v>200000</v>
      </c>
      <c r="F11" s="255"/>
      <c r="G11" s="255"/>
      <c r="H11" s="255"/>
      <c r="I11" s="255"/>
      <c r="J11" s="12" t="s">
        <v>40</v>
      </c>
      <c r="K11" s="8" t="s">
        <v>41</v>
      </c>
      <c r="L11" s="8" t="s">
        <v>42</v>
      </c>
      <c r="M11" s="8" t="s">
        <v>43</v>
      </c>
      <c r="N11" s="6">
        <v>200000</v>
      </c>
      <c r="O11" s="8">
        <v>194801.45</v>
      </c>
      <c r="P11" s="8"/>
      <c r="Q11" s="9">
        <v>1</v>
      </c>
      <c r="R11" s="9">
        <v>1</v>
      </c>
      <c r="S11" s="10" t="s">
        <v>34</v>
      </c>
      <c r="T11" s="188"/>
    </row>
    <row r="12" spans="1:20" ht="27.75" customHeight="1">
      <c r="A12" s="123">
        <v>4</v>
      </c>
      <c r="B12" s="124" t="s">
        <v>44</v>
      </c>
      <c r="C12" s="125" t="s">
        <v>27</v>
      </c>
      <c r="D12" s="124" t="s">
        <v>45</v>
      </c>
      <c r="E12" s="6">
        <v>100000</v>
      </c>
      <c r="F12" s="255"/>
      <c r="G12" s="255"/>
      <c r="H12" s="255"/>
      <c r="I12" s="255"/>
      <c r="J12" s="12" t="s">
        <v>46</v>
      </c>
      <c r="K12" s="8" t="s">
        <v>41</v>
      </c>
      <c r="L12" s="8" t="s">
        <v>47</v>
      </c>
      <c r="M12" s="8" t="s">
        <v>48</v>
      </c>
      <c r="N12" s="6">
        <v>100000</v>
      </c>
      <c r="O12" s="7">
        <v>97200</v>
      </c>
      <c r="P12" s="7"/>
      <c r="Q12" s="9">
        <v>1</v>
      </c>
      <c r="R12" s="9">
        <v>1</v>
      </c>
      <c r="S12" s="10" t="s">
        <v>34</v>
      </c>
      <c r="T12" s="11"/>
    </row>
    <row r="13" spans="1:20" ht="24" customHeight="1">
      <c r="A13" s="123">
        <v>5</v>
      </c>
      <c r="B13" s="124" t="s">
        <v>49</v>
      </c>
      <c r="C13" s="125" t="s">
        <v>27</v>
      </c>
      <c r="D13" s="124" t="s">
        <v>50</v>
      </c>
      <c r="E13" s="6">
        <v>50000</v>
      </c>
      <c r="F13" s="255"/>
      <c r="G13" s="255"/>
      <c r="H13" s="255"/>
      <c r="I13" s="255"/>
      <c r="J13" s="8"/>
      <c r="K13" s="8"/>
      <c r="L13" s="8"/>
      <c r="M13" s="8"/>
      <c r="N13" s="8"/>
      <c r="O13" s="126">
        <v>49792</v>
      </c>
      <c r="P13" s="126"/>
      <c r="Q13" s="9">
        <v>1</v>
      </c>
      <c r="R13" s="9">
        <v>1</v>
      </c>
      <c r="S13" s="10" t="s">
        <v>34</v>
      </c>
      <c r="T13" s="189"/>
    </row>
    <row r="14" spans="1:20" ht="27.75" customHeight="1">
      <c r="A14" s="123">
        <v>6</v>
      </c>
      <c r="B14" s="124" t="s">
        <v>51</v>
      </c>
      <c r="C14" s="125" t="s">
        <v>27</v>
      </c>
      <c r="D14" s="124" t="s">
        <v>52</v>
      </c>
      <c r="E14" s="6">
        <v>40000</v>
      </c>
      <c r="F14" s="255"/>
      <c r="G14" s="255"/>
      <c r="H14" s="255"/>
      <c r="I14" s="255"/>
      <c r="J14" s="8"/>
      <c r="K14" s="8"/>
      <c r="L14" s="8"/>
      <c r="M14" s="8"/>
      <c r="N14" s="8"/>
      <c r="O14" s="8">
        <v>39678</v>
      </c>
      <c r="P14" s="8"/>
      <c r="Q14" s="9">
        <v>1</v>
      </c>
      <c r="R14" s="9">
        <v>1</v>
      </c>
      <c r="S14" s="10" t="s">
        <v>34</v>
      </c>
      <c r="T14" s="189"/>
    </row>
    <row r="15" spans="1:20" s="191" customFormat="1" ht="48" customHeight="1">
      <c r="A15" s="123">
        <v>7</v>
      </c>
      <c r="B15" s="124" t="s">
        <v>53</v>
      </c>
      <c r="C15" s="125" t="s">
        <v>27</v>
      </c>
      <c r="D15" s="124" t="s">
        <v>54</v>
      </c>
      <c r="E15" s="6">
        <v>200000</v>
      </c>
      <c r="F15" s="255"/>
      <c r="G15" s="255"/>
      <c r="H15" s="255"/>
      <c r="I15" s="255"/>
      <c r="J15" s="12" t="s">
        <v>55</v>
      </c>
      <c r="K15" s="8" t="s">
        <v>663</v>
      </c>
      <c r="L15" s="8" t="s">
        <v>664</v>
      </c>
      <c r="M15" s="8" t="s">
        <v>629</v>
      </c>
      <c r="N15" s="6">
        <v>145000</v>
      </c>
      <c r="O15" s="8">
        <v>130545.27</v>
      </c>
      <c r="P15" s="8"/>
      <c r="Q15" s="9">
        <v>1</v>
      </c>
      <c r="R15" s="9">
        <v>1</v>
      </c>
      <c r="S15" s="10" t="s">
        <v>34</v>
      </c>
      <c r="T15" s="190"/>
    </row>
    <row r="16" spans="1:20" s="191" customFormat="1" ht="57">
      <c r="A16" s="123">
        <v>8</v>
      </c>
      <c r="B16" s="124" t="s">
        <v>56</v>
      </c>
      <c r="C16" s="125" t="s">
        <v>27</v>
      </c>
      <c r="D16" s="124"/>
      <c r="E16" s="6">
        <v>20000</v>
      </c>
      <c r="F16" s="255"/>
      <c r="G16" s="255"/>
      <c r="H16" s="255"/>
      <c r="I16" s="255"/>
      <c r="J16" s="8" t="s">
        <v>37</v>
      </c>
      <c r="K16" s="8" t="s">
        <v>37</v>
      </c>
      <c r="L16" s="8" t="s">
        <v>33</v>
      </c>
      <c r="M16" s="8" t="s">
        <v>37</v>
      </c>
      <c r="N16" s="8" t="s">
        <v>37</v>
      </c>
      <c r="O16" s="6">
        <v>20000</v>
      </c>
      <c r="P16" s="6"/>
      <c r="Q16" s="9">
        <v>1</v>
      </c>
      <c r="R16" s="9">
        <v>1</v>
      </c>
      <c r="S16" s="10" t="s">
        <v>34</v>
      </c>
      <c r="T16" s="190"/>
    </row>
    <row r="17" spans="1:20" ht="37.5" customHeight="1">
      <c r="A17" s="123">
        <v>9</v>
      </c>
      <c r="B17" s="124" t="s">
        <v>57</v>
      </c>
      <c r="C17" s="125" t="s">
        <v>27</v>
      </c>
      <c r="D17" s="124" t="s">
        <v>54</v>
      </c>
      <c r="E17" s="6">
        <v>200000</v>
      </c>
      <c r="F17" s="255"/>
      <c r="G17" s="255"/>
      <c r="H17" s="255"/>
      <c r="I17" s="255"/>
      <c r="J17" s="12" t="s">
        <v>55</v>
      </c>
      <c r="K17" s="8" t="s">
        <v>41</v>
      </c>
      <c r="L17" s="8" t="s">
        <v>58</v>
      </c>
      <c r="M17" s="8" t="s">
        <v>58</v>
      </c>
      <c r="N17" s="6">
        <v>200000</v>
      </c>
      <c r="O17" s="8">
        <v>167197.26</v>
      </c>
      <c r="P17" s="8"/>
      <c r="Q17" s="9">
        <v>1</v>
      </c>
      <c r="R17" s="9">
        <v>1</v>
      </c>
      <c r="S17" s="10" t="s">
        <v>34</v>
      </c>
      <c r="T17" s="190"/>
    </row>
    <row r="18" spans="1:20" ht="35.25" customHeight="1">
      <c r="A18" s="123">
        <v>10</v>
      </c>
      <c r="B18" s="124" t="s">
        <v>59</v>
      </c>
      <c r="C18" s="125" t="s">
        <v>27</v>
      </c>
      <c r="D18" s="124" t="s">
        <v>60</v>
      </c>
      <c r="E18" s="6">
        <v>40000</v>
      </c>
      <c r="F18" s="255"/>
      <c r="G18" s="255"/>
      <c r="H18" s="255"/>
      <c r="I18" s="255"/>
      <c r="J18" s="8"/>
      <c r="K18" s="8"/>
      <c r="L18" s="8"/>
      <c r="M18" s="8"/>
      <c r="N18" s="8"/>
      <c r="O18" s="8">
        <v>40000</v>
      </c>
      <c r="P18" s="8"/>
      <c r="Q18" s="9">
        <v>1</v>
      </c>
      <c r="R18" s="9">
        <v>1</v>
      </c>
      <c r="S18" s="10" t="s">
        <v>34</v>
      </c>
      <c r="T18" s="190"/>
    </row>
    <row r="19" spans="1:20" ht="35.25" customHeight="1">
      <c r="A19" s="123">
        <v>11</v>
      </c>
      <c r="B19" s="124" t="s">
        <v>61</v>
      </c>
      <c r="C19" s="125" t="s">
        <v>27</v>
      </c>
      <c r="D19" s="124" t="s">
        <v>52</v>
      </c>
      <c r="E19" s="6">
        <v>40000</v>
      </c>
      <c r="F19" s="256"/>
      <c r="G19" s="256"/>
      <c r="H19" s="256"/>
      <c r="I19" s="256"/>
      <c r="J19" s="8"/>
      <c r="K19" s="8"/>
      <c r="L19" s="8"/>
      <c r="M19" s="8"/>
      <c r="N19" s="8"/>
      <c r="O19" s="8">
        <v>40000</v>
      </c>
      <c r="P19" s="8"/>
      <c r="Q19" s="9">
        <v>1</v>
      </c>
      <c r="R19" s="9">
        <v>1</v>
      </c>
      <c r="S19" s="10" t="s">
        <v>34</v>
      </c>
      <c r="T19" s="190"/>
    </row>
    <row r="20" spans="1:20" ht="33.75" customHeight="1">
      <c r="A20" s="123">
        <v>12</v>
      </c>
      <c r="B20" s="124" t="s">
        <v>643</v>
      </c>
      <c r="C20" s="125" t="s">
        <v>27</v>
      </c>
      <c r="D20" s="124" t="s">
        <v>62</v>
      </c>
      <c r="E20" s="6">
        <v>200000</v>
      </c>
      <c r="F20" s="254">
        <v>1375000</v>
      </c>
      <c r="G20" s="254" t="s">
        <v>63</v>
      </c>
      <c r="H20" s="254">
        <v>1354000</v>
      </c>
      <c r="I20" s="254" t="s">
        <v>64</v>
      </c>
      <c r="J20" s="8"/>
      <c r="K20" s="8"/>
      <c r="L20" s="8"/>
      <c r="M20" s="8"/>
      <c r="N20" s="8"/>
      <c r="O20" s="8">
        <v>199862</v>
      </c>
      <c r="P20" s="8"/>
      <c r="Q20" s="9">
        <v>1</v>
      </c>
      <c r="R20" s="9">
        <v>1</v>
      </c>
      <c r="S20" s="10" t="s">
        <v>34</v>
      </c>
      <c r="T20" s="190"/>
    </row>
    <row r="21" spans="1:20" ht="44.25" customHeight="1">
      <c r="A21" s="123">
        <v>13</v>
      </c>
      <c r="B21" s="124" t="s">
        <v>65</v>
      </c>
      <c r="C21" s="125" t="s">
        <v>27</v>
      </c>
      <c r="D21" s="124" t="s">
        <v>66</v>
      </c>
      <c r="E21" s="6">
        <v>50000</v>
      </c>
      <c r="F21" s="255"/>
      <c r="G21" s="255"/>
      <c r="H21" s="255"/>
      <c r="I21" s="255"/>
      <c r="J21" s="8"/>
      <c r="K21" s="8"/>
      <c r="L21" s="8"/>
      <c r="M21" s="8"/>
      <c r="N21" s="8"/>
      <c r="O21" s="8">
        <v>48750</v>
      </c>
      <c r="P21" s="8"/>
      <c r="Q21" s="9">
        <v>1</v>
      </c>
      <c r="R21" s="9">
        <v>1</v>
      </c>
      <c r="S21" s="10" t="s">
        <v>34</v>
      </c>
      <c r="T21" s="190"/>
    </row>
    <row r="22" spans="1:20" ht="36" customHeight="1">
      <c r="A22" s="123">
        <v>14</v>
      </c>
      <c r="B22" s="124" t="s">
        <v>67</v>
      </c>
      <c r="C22" s="125" t="s">
        <v>27</v>
      </c>
      <c r="D22" s="124" t="s">
        <v>68</v>
      </c>
      <c r="E22" s="6">
        <v>40000</v>
      </c>
      <c r="F22" s="255"/>
      <c r="G22" s="255"/>
      <c r="H22" s="255"/>
      <c r="I22" s="255"/>
      <c r="J22" s="8"/>
      <c r="K22" s="8"/>
      <c r="L22" s="8"/>
      <c r="M22" s="8"/>
      <c r="N22" s="8"/>
      <c r="O22" s="8">
        <v>39678</v>
      </c>
      <c r="P22" s="8"/>
      <c r="Q22" s="9">
        <v>1</v>
      </c>
      <c r="R22" s="9">
        <v>1</v>
      </c>
      <c r="S22" s="10" t="s">
        <v>34</v>
      </c>
      <c r="T22" s="190"/>
    </row>
    <row r="23" spans="1:20" ht="27" customHeight="1">
      <c r="A23" s="123">
        <v>15</v>
      </c>
      <c r="B23" s="127" t="s">
        <v>69</v>
      </c>
      <c r="C23" s="125" t="s">
        <v>27</v>
      </c>
      <c r="D23" s="124" t="s">
        <v>70</v>
      </c>
      <c r="E23" s="6">
        <v>200000</v>
      </c>
      <c r="F23" s="255"/>
      <c r="G23" s="255"/>
      <c r="H23" s="255"/>
      <c r="I23" s="255"/>
      <c r="J23" s="8" t="s">
        <v>71</v>
      </c>
      <c r="K23" s="8" t="s">
        <v>72</v>
      </c>
      <c r="L23" s="8" t="s">
        <v>665</v>
      </c>
      <c r="M23" s="8" t="s">
        <v>666</v>
      </c>
      <c r="N23" s="6">
        <v>200000</v>
      </c>
      <c r="O23" s="8">
        <v>193261.01</v>
      </c>
      <c r="P23" s="8"/>
      <c r="Q23" s="9">
        <v>1</v>
      </c>
      <c r="R23" s="9">
        <v>1</v>
      </c>
      <c r="S23" s="10" t="s">
        <v>34</v>
      </c>
      <c r="T23" s="190"/>
    </row>
    <row r="24" spans="1:20" ht="31.5" customHeight="1">
      <c r="A24" s="123">
        <v>16</v>
      </c>
      <c r="B24" s="127" t="s">
        <v>73</v>
      </c>
      <c r="C24" s="125" t="s">
        <v>27</v>
      </c>
      <c r="D24" s="124" t="s">
        <v>74</v>
      </c>
      <c r="E24" s="6">
        <v>100000</v>
      </c>
      <c r="F24" s="255"/>
      <c r="G24" s="255"/>
      <c r="H24" s="255"/>
      <c r="I24" s="255"/>
      <c r="J24" s="8" t="s">
        <v>71</v>
      </c>
      <c r="K24" s="8" t="s">
        <v>75</v>
      </c>
      <c r="L24" s="8" t="s">
        <v>667</v>
      </c>
      <c r="M24" s="8" t="s">
        <v>668</v>
      </c>
      <c r="N24" s="6">
        <v>100000</v>
      </c>
      <c r="O24" s="8">
        <v>96761.14</v>
      </c>
      <c r="P24" s="8"/>
      <c r="Q24" s="9">
        <v>1</v>
      </c>
      <c r="R24" s="9">
        <v>1</v>
      </c>
      <c r="S24" s="10" t="s">
        <v>34</v>
      </c>
      <c r="T24" s="190"/>
    </row>
    <row r="25" spans="1:20" ht="51">
      <c r="A25" s="123">
        <v>17</v>
      </c>
      <c r="B25" s="128" t="s">
        <v>76</v>
      </c>
      <c r="C25" s="125" t="s">
        <v>27</v>
      </c>
      <c r="D25" s="124" t="s">
        <v>77</v>
      </c>
      <c r="E25" s="6">
        <v>200000</v>
      </c>
      <c r="F25" s="255"/>
      <c r="G25" s="255"/>
      <c r="H25" s="255"/>
      <c r="I25" s="255"/>
      <c r="J25" s="8" t="s">
        <v>78</v>
      </c>
      <c r="K25" s="8" t="s">
        <v>79</v>
      </c>
      <c r="L25" s="8" t="s">
        <v>664</v>
      </c>
      <c r="M25" s="8" t="s">
        <v>666</v>
      </c>
      <c r="N25" s="6">
        <v>200000</v>
      </c>
      <c r="O25" s="8"/>
      <c r="P25" s="8">
        <v>188873.7</v>
      </c>
      <c r="Q25" s="9">
        <v>0</v>
      </c>
      <c r="R25" s="9">
        <v>1</v>
      </c>
      <c r="S25" s="10" t="s">
        <v>34</v>
      </c>
      <c r="T25" s="190"/>
    </row>
    <row r="26" spans="1:20" ht="51">
      <c r="A26" s="123">
        <v>18</v>
      </c>
      <c r="B26" s="124" t="s">
        <v>80</v>
      </c>
      <c r="C26" s="125" t="s">
        <v>27</v>
      </c>
      <c r="D26" s="124" t="s">
        <v>81</v>
      </c>
      <c r="E26" s="129">
        <v>50000</v>
      </c>
      <c r="F26" s="255"/>
      <c r="G26" s="255"/>
      <c r="H26" s="255"/>
      <c r="I26" s="255"/>
      <c r="J26" s="8"/>
      <c r="K26" s="8"/>
      <c r="L26" s="8"/>
      <c r="M26" s="8"/>
      <c r="N26" s="8"/>
      <c r="O26" s="8">
        <v>48750</v>
      </c>
      <c r="P26" s="8"/>
      <c r="Q26" s="9">
        <v>1</v>
      </c>
      <c r="R26" s="9">
        <v>1</v>
      </c>
      <c r="S26" s="10" t="s">
        <v>34</v>
      </c>
      <c r="T26" s="190"/>
    </row>
    <row r="27" spans="1:20" ht="51">
      <c r="A27" s="123">
        <v>19</v>
      </c>
      <c r="B27" s="128" t="s">
        <v>82</v>
      </c>
      <c r="C27" s="125" t="s">
        <v>27</v>
      </c>
      <c r="D27" s="124" t="s">
        <v>52</v>
      </c>
      <c r="E27" s="6">
        <v>200000</v>
      </c>
      <c r="F27" s="255"/>
      <c r="G27" s="255"/>
      <c r="H27" s="255"/>
      <c r="I27" s="255"/>
      <c r="J27" s="8" t="s">
        <v>83</v>
      </c>
      <c r="K27" s="8" t="s">
        <v>84</v>
      </c>
      <c r="L27" s="8" t="s">
        <v>84</v>
      </c>
      <c r="M27" s="8" t="s">
        <v>613</v>
      </c>
      <c r="N27" s="8">
        <v>200000</v>
      </c>
      <c r="O27" s="8">
        <v>193990.85</v>
      </c>
      <c r="P27" s="8"/>
      <c r="Q27" s="9">
        <v>1</v>
      </c>
      <c r="R27" s="9">
        <v>1</v>
      </c>
      <c r="S27" s="10" t="s">
        <v>34</v>
      </c>
      <c r="T27" s="190"/>
    </row>
    <row r="28" spans="1:20" ht="51">
      <c r="A28" s="123">
        <v>20</v>
      </c>
      <c r="B28" s="128" t="s">
        <v>85</v>
      </c>
      <c r="C28" s="125" t="s">
        <v>27</v>
      </c>
      <c r="D28" s="192" t="s">
        <v>86</v>
      </c>
      <c r="E28" s="130">
        <v>50000</v>
      </c>
      <c r="F28" s="255"/>
      <c r="G28" s="255"/>
      <c r="H28" s="255"/>
      <c r="I28" s="255"/>
      <c r="J28" s="8"/>
      <c r="K28" s="8"/>
      <c r="L28" s="8"/>
      <c r="M28" s="8"/>
      <c r="N28" s="8"/>
      <c r="O28" s="8">
        <v>50000</v>
      </c>
      <c r="P28" s="8"/>
      <c r="Q28" s="9">
        <v>1</v>
      </c>
      <c r="R28" s="9">
        <v>1</v>
      </c>
      <c r="S28" s="10" t="s">
        <v>34</v>
      </c>
      <c r="T28" s="190"/>
    </row>
    <row r="29" spans="1:20" ht="51">
      <c r="A29" s="123">
        <v>21</v>
      </c>
      <c r="B29" s="124" t="s">
        <v>87</v>
      </c>
      <c r="C29" s="125" t="s">
        <v>27</v>
      </c>
      <c r="D29" s="124" t="s">
        <v>54</v>
      </c>
      <c r="E29" s="6">
        <v>50000</v>
      </c>
      <c r="F29" s="255"/>
      <c r="G29" s="255"/>
      <c r="H29" s="255"/>
      <c r="I29" s="255"/>
      <c r="J29" s="8"/>
      <c r="K29" s="8"/>
      <c r="L29" s="8"/>
      <c r="M29" s="8"/>
      <c r="N29" s="8"/>
      <c r="O29" s="8">
        <v>50000</v>
      </c>
      <c r="P29" s="8"/>
      <c r="Q29" s="9">
        <v>1</v>
      </c>
      <c r="R29" s="9">
        <v>1</v>
      </c>
      <c r="S29" s="10" t="s">
        <v>34</v>
      </c>
      <c r="T29" s="190"/>
    </row>
    <row r="30" spans="1:20" ht="51">
      <c r="A30" s="123">
        <v>22</v>
      </c>
      <c r="B30" s="124" t="s">
        <v>88</v>
      </c>
      <c r="C30" s="125" t="s">
        <v>27</v>
      </c>
      <c r="D30" s="124" t="s">
        <v>68</v>
      </c>
      <c r="E30" s="15">
        <v>50000</v>
      </c>
      <c r="F30" s="255"/>
      <c r="G30" s="255"/>
      <c r="H30" s="255"/>
      <c r="I30" s="255"/>
      <c r="J30" s="8"/>
      <c r="K30" s="8"/>
      <c r="L30" s="8"/>
      <c r="M30" s="8"/>
      <c r="N30" s="8"/>
      <c r="O30" s="8">
        <v>49180</v>
      </c>
      <c r="P30" s="8"/>
      <c r="Q30" s="9">
        <v>1</v>
      </c>
      <c r="R30" s="9">
        <v>1</v>
      </c>
      <c r="S30" s="10" t="s">
        <v>34</v>
      </c>
      <c r="T30" s="190"/>
    </row>
    <row r="31" spans="1:20" ht="51">
      <c r="A31" s="123">
        <v>23</v>
      </c>
      <c r="B31" s="124" t="s">
        <v>89</v>
      </c>
      <c r="C31" s="125" t="s">
        <v>27</v>
      </c>
      <c r="D31" s="124" t="s">
        <v>54</v>
      </c>
      <c r="E31" s="15">
        <v>50000</v>
      </c>
      <c r="F31" s="255"/>
      <c r="G31" s="255"/>
      <c r="H31" s="255"/>
      <c r="I31" s="255"/>
      <c r="J31" s="8"/>
      <c r="K31" s="8"/>
      <c r="L31" s="8"/>
      <c r="M31" s="8"/>
      <c r="N31" s="8"/>
      <c r="O31" s="8">
        <v>50000</v>
      </c>
      <c r="P31" s="8"/>
      <c r="Q31" s="9">
        <v>1</v>
      </c>
      <c r="R31" s="9">
        <v>1</v>
      </c>
      <c r="S31" s="10" t="s">
        <v>34</v>
      </c>
      <c r="T31" s="190"/>
    </row>
    <row r="32" spans="1:20" ht="51">
      <c r="A32" s="123">
        <v>24</v>
      </c>
      <c r="B32" s="128" t="s">
        <v>90</v>
      </c>
      <c r="C32" s="125" t="s">
        <v>27</v>
      </c>
      <c r="D32" s="128" t="s">
        <v>45</v>
      </c>
      <c r="E32" s="15">
        <v>25000</v>
      </c>
      <c r="F32" s="255"/>
      <c r="G32" s="255"/>
      <c r="H32" s="255"/>
      <c r="I32" s="255"/>
      <c r="J32" s="8"/>
      <c r="K32" s="8"/>
      <c r="L32" s="8"/>
      <c r="M32" s="8"/>
      <c r="N32" s="8"/>
      <c r="O32" s="8">
        <v>25000</v>
      </c>
      <c r="P32" s="8"/>
      <c r="Q32" s="9">
        <v>1</v>
      </c>
      <c r="R32" s="9">
        <v>1</v>
      </c>
      <c r="S32" s="10" t="s">
        <v>34</v>
      </c>
      <c r="T32" s="190"/>
    </row>
    <row r="33" spans="1:20" ht="51">
      <c r="A33" s="123">
        <v>25</v>
      </c>
      <c r="B33" s="128" t="s">
        <v>91</v>
      </c>
      <c r="C33" s="125" t="s">
        <v>27</v>
      </c>
      <c r="D33" s="124" t="s">
        <v>92</v>
      </c>
      <c r="E33" s="15">
        <v>50000</v>
      </c>
      <c r="F33" s="255"/>
      <c r="G33" s="255"/>
      <c r="H33" s="255"/>
      <c r="I33" s="255"/>
      <c r="J33" s="8"/>
      <c r="K33" s="8"/>
      <c r="L33" s="8"/>
      <c r="M33" s="8"/>
      <c r="N33" s="8"/>
      <c r="O33" s="8">
        <v>50000</v>
      </c>
      <c r="P33" s="8"/>
      <c r="Q33" s="9">
        <v>1</v>
      </c>
      <c r="R33" s="9">
        <v>1</v>
      </c>
      <c r="S33" s="10" t="s">
        <v>34</v>
      </c>
      <c r="T33" s="190"/>
    </row>
    <row r="34" spans="1:20" ht="51">
      <c r="A34" s="123">
        <v>26</v>
      </c>
      <c r="B34" s="128" t="s">
        <v>93</v>
      </c>
      <c r="C34" s="125" t="s">
        <v>27</v>
      </c>
      <c r="D34" s="124" t="s">
        <v>94</v>
      </c>
      <c r="E34" s="15">
        <v>50000</v>
      </c>
      <c r="F34" s="255"/>
      <c r="G34" s="255"/>
      <c r="H34" s="255"/>
      <c r="I34" s="255"/>
      <c r="J34" s="8"/>
      <c r="K34" s="8"/>
      <c r="L34" s="8"/>
      <c r="M34" s="8"/>
      <c r="N34" s="8"/>
      <c r="O34" s="8">
        <v>50000</v>
      </c>
      <c r="P34" s="8"/>
      <c r="Q34" s="9">
        <v>1</v>
      </c>
      <c r="R34" s="9">
        <v>1</v>
      </c>
      <c r="S34" s="10" t="s">
        <v>34</v>
      </c>
      <c r="T34" s="190"/>
    </row>
    <row r="35" spans="1:20" ht="51">
      <c r="A35" s="123">
        <v>27</v>
      </c>
      <c r="B35" s="128" t="s">
        <v>95</v>
      </c>
      <c r="C35" s="125" t="s">
        <v>27</v>
      </c>
      <c r="D35" s="124" t="s">
        <v>94</v>
      </c>
      <c r="E35" s="15">
        <v>10000</v>
      </c>
      <c r="F35" s="256"/>
      <c r="G35" s="256"/>
      <c r="H35" s="256"/>
      <c r="I35" s="256"/>
      <c r="J35" s="8"/>
      <c r="K35" s="8"/>
      <c r="L35" s="8"/>
      <c r="M35" s="8"/>
      <c r="N35" s="8"/>
      <c r="O35" s="8">
        <v>10000</v>
      </c>
      <c r="P35" s="8"/>
      <c r="Q35" s="9">
        <v>1</v>
      </c>
      <c r="R35" s="9">
        <v>1</v>
      </c>
      <c r="S35" s="10" t="s">
        <v>34</v>
      </c>
      <c r="T35" s="190"/>
    </row>
    <row r="36" spans="1:20" ht="51">
      <c r="A36" s="123">
        <v>28</v>
      </c>
      <c r="B36" s="128" t="s">
        <v>96</v>
      </c>
      <c r="C36" s="125" t="s">
        <v>27</v>
      </c>
      <c r="D36" s="128" t="s">
        <v>45</v>
      </c>
      <c r="E36" s="6">
        <v>70000</v>
      </c>
      <c r="F36" s="254">
        <v>560000</v>
      </c>
      <c r="G36" s="254" t="s">
        <v>97</v>
      </c>
      <c r="H36" s="254">
        <v>548900</v>
      </c>
      <c r="I36" s="254" t="s">
        <v>98</v>
      </c>
      <c r="J36" s="8"/>
      <c r="K36" s="8"/>
      <c r="L36" s="8"/>
      <c r="M36" s="8"/>
      <c r="N36" s="8">
        <v>70000</v>
      </c>
      <c r="O36" s="8">
        <v>70000</v>
      </c>
      <c r="P36" s="8"/>
      <c r="Q36" s="9">
        <v>1</v>
      </c>
      <c r="R36" s="9">
        <v>1</v>
      </c>
      <c r="S36" s="10" t="s">
        <v>34</v>
      </c>
      <c r="T36" s="190"/>
    </row>
    <row r="37" spans="1:20" ht="51">
      <c r="A37" s="123">
        <v>29</v>
      </c>
      <c r="B37" s="128" t="s">
        <v>99</v>
      </c>
      <c r="C37" s="125" t="s">
        <v>27</v>
      </c>
      <c r="D37" s="124" t="s">
        <v>100</v>
      </c>
      <c r="E37" s="6">
        <v>225000</v>
      </c>
      <c r="F37" s="255"/>
      <c r="G37" s="255"/>
      <c r="H37" s="255"/>
      <c r="I37" s="255"/>
      <c r="J37" s="8" t="s">
        <v>101</v>
      </c>
      <c r="K37" s="8" t="s">
        <v>102</v>
      </c>
      <c r="L37" s="8" t="s">
        <v>102</v>
      </c>
      <c r="M37" s="8" t="s">
        <v>58</v>
      </c>
      <c r="N37" s="6">
        <v>225000</v>
      </c>
      <c r="O37" s="8">
        <v>216666.7</v>
      </c>
      <c r="P37" s="8"/>
      <c r="Q37" s="9">
        <v>1</v>
      </c>
      <c r="R37" s="9">
        <v>1</v>
      </c>
      <c r="S37" s="10" t="s">
        <v>34</v>
      </c>
      <c r="T37" s="190"/>
    </row>
    <row r="38" spans="1:20" ht="57">
      <c r="A38" s="123">
        <v>30</v>
      </c>
      <c r="B38" s="128" t="s">
        <v>103</v>
      </c>
      <c r="C38" s="125" t="s">
        <v>27</v>
      </c>
      <c r="D38" s="124" t="s">
        <v>100</v>
      </c>
      <c r="E38" s="6">
        <v>75000</v>
      </c>
      <c r="F38" s="255"/>
      <c r="G38" s="255"/>
      <c r="H38" s="255"/>
      <c r="I38" s="255"/>
      <c r="J38" s="8"/>
      <c r="K38" s="8"/>
      <c r="L38" s="8"/>
      <c r="M38" s="8"/>
      <c r="N38" s="8">
        <v>73500</v>
      </c>
      <c r="O38" s="8">
        <v>73500</v>
      </c>
      <c r="P38" s="8"/>
      <c r="Q38" s="9">
        <v>1</v>
      </c>
      <c r="R38" s="9">
        <v>1</v>
      </c>
      <c r="S38" s="10" t="s">
        <v>34</v>
      </c>
      <c r="T38" s="190"/>
    </row>
    <row r="39" spans="1:20" ht="57">
      <c r="A39" s="123">
        <v>31</v>
      </c>
      <c r="B39" s="124" t="s">
        <v>104</v>
      </c>
      <c r="C39" s="125" t="s">
        <v>27</v>
      </c>
      <c r="D39" s="124" t="s">
        <v>100</v>
      </c>
      <c r="E39" s="6">
        <v>90000</v>
      </c>
      <c r="F39" s="255"/>
      <c r="G39" s="255"/>
      <c r="H39" s="255"/>
      <c r="I39" s="255"/>
      <c r="J39" s="8"/>
      <c r="K39" s="8"/>
      <c r="L39" s="8"/>
      <c r="M39" s="8"/>
      <c r="N39" s="8"/>
      <c r="O39" s="8">
        <v>90000</v>
      </c>
      <c r="P39" s="8"/>
      <c r="Q39" s="9">
        <v>1</v>
      </c>
      <c r="R39" s="9">
        <v>1</v>
      </c>
      <c r="S39" s="10" t="s">
        <v>34</v>
      </c>
      <c r="T39" s="190"/>
    </row>
    <row r="40" spans="1:20" ht="51">
      <c r="A40" s="123">
        <v>32</v>
      </c>
      <c r="B40" s="124" t="s">
        <v>105</v>
      </c>
      <c r="C40" s="125" t="s">
        <v>27</v>
      </c>
      <c r="D40" s="124" t="s">
        <v>106</v>
      </c>
      <c r="E40" s="6">
        <v>100000</v>
      </c>
      <c r="F40" s="256"/>
      <c r="G40" s="256"/>
      <c r="H40" s="256"/>
      <c r="I40" s="256"/>
      <c r="J40" s="8"/>
      <c r="K40" s="8"/>
      <c r="L40" s="8"/>
      <c r="M40" s="8"/>
      <c r="N40" s="8"/>
      <c r="O40" s="8">
        <v>100000</v>
      </c>
      <c r="P40" s="8"/>
      <c r="Q40" s="9">
        <v>1</v>
      </c>
      <c r="R40" s="9">
        <v>1</v>
      </c>
      <c r="S40" s="10" t="s">
        <v>34</v>
      </c>
      <c r="T40" s="190"/>
    </row>
    <row r="41" spans="1:20" ht="51">
      <c r="A41" s="123">
        <v>33</v>
      </c>
      <c r="B41" s="124" t="s">
        <v>107</v>
      </c>
      <c r="C41" s="125" t="s">
        <v>27</v>
      </c>
      <c r="D41" s="124" t="s">
        <v>54</v>
      </c>
      <c r="E41" s="6">
        <v>200000</v>
      </c>
      <c r="F41" s="254">
        <v>825000</v>
      </c>
      <c r="G41" s="254" t="s">
        <v>108</v>
      </c>
      <c r="H41" s="254"/>
      <c r="I41" s="259"/>
      <c r="J41" s="8"/>
      <c r="K41" s="8"/>
      <c r="L41" s="8"/>
      <c r="M41" s="8"/>
      <c r="N41" s="8"/>
      <c r="O41" s="8">
        <v>200000</v>
      </c>
      <c r="P41" s="8"/>
      <c r="Q41" s="9">
        <v>1</v>
      </c>
      <c r="R41" s="9">
        <v>1</v>
      </c>
      <c r="S41" s="10" t="s">
        <v>34</v>
      </c>
      <c r="T41" s="190"/>
    </row>
    <row r="42" spans="1:20" ht="53.25" customHeight="1">
      <c r="A42" s="123">
        <v>34</v>
      </c>
      <c r="B42" s="128" t="s">
        <v>109</v>
      </c>
      <c r="C42" s="125" t="s">
        <v>27</v>
      </c>
      <c r="D42" s="124" t="s">
        <v>28</v>
      </c>
      <c r="E42" s="6">
        <v>200000</v>
      </c>
      <c r="F42" s="255"/>
      <c r="G42" s="255"/>
      <c r="H42" s="255"/>
      <c r="I42" s="260"/>
      <c r="J42" s="8" t="s">
        <v>110</v>
      </c>
      <c r="K42" s="8" t="s">
        <v>42</v>
      </c>
      <c r="L42" s="8" t="s">
        <v>42</v>
      </c>
      <c r="M42" s="8" t="s">
        <v>614</v>
      </c>
      <c r="N42" s="8">
        <v>200000</v>
      </c>
      <c r="O42" s="8">
        <v>194300</v>
      </c>
      <c r="P42" s="8"/>
      <c r="Q42" s="9">
        <v>1</v>
      </c>
      <c r="R42" s="9">
        <v>1</v>
      </c>
      <c r="S42" s="10" t="s">
        <v>34</v>
      </c>
      <c r="T42" s="190"/>
    </row>
    <row r="43" spans="1:20" ht="53.25" customHeight="1">
      <c r="A43" s="123">
        <v>35</v>
      </c>
      <c r="B43" s="128" t="s">
        <v>111</v>
      </c>
      <c r="C43" s="125" t="s">
        <v>27</v>
      </c>
      <c r="D43" s="124" t="s">
        <v>86</v>
      </c>
      <c r="E43" s="6">
        <v>75000</v>
      </c>
      <c r="F43" s="255"/>
      <c r="G43" s="255"/>
      <c r="H43" s="255"/>
      <c r="I43" s="260"/>
      <c r="J43" s="8"/>
      <c r="K43" s="8"/>
      <c r="L43" s="8"/>
      <c r="M43" s="8"/>
      <c r="N43" s="8"/>
      <c r="O43" s="8">
        <v>74688</v>
      </c>
      <c r="P43" s="8"/>
      <c r="Q43" s="9">
        <v>1</v>
      </c>
      <c r="R43" s="9">
        <v>1</v>
      </c>
      <c r="S43" s="10" t="s">
        <v>34</v>
      </c>
      <c r="T43" s="190"/>
    </row>
    <row r="44" spans="1:20" ht="53.25" customHeight="1">
      <c r="A44" s="123">
        <v>36</v>
      </c>
      <c r="B44" s="128" t="s">
        <v>112</v>
      </c>
      <c r="C44" s="125" t="s">
        <v>27</v>
      </c>
      <c r="D44" s="124" t="s">
        <v>113</v>
      </c>
      <c r="E44" s="15">
        <v>50000</v>
      </c>
      <c r="F44" s="255"/>
      <c r="G44" s="255"/>
      <c r="H44" s="255"/>
      <c r="I44" s="260"/>
      <c r="J44" s="8"/>
      <c r="K44" s="8"/>
      <c r="L44" s="8"/>
      <c r="M44" s="8"/>
      <c r="N44" s="8"/>
      <c r="O44" s="8">
        <v>49792</v>
      </c>
      <c r="P44" s="8"/>
      <c r="Q44" s="9">
        <v>1</v>
      </c>
      <c r="R44" s="9">
        <v>1</v>
      </c>
      <c r="S44" s="10" t="s">
        <v>34</v>
      </c>
      <c r="T44" s="190"/>
    </row>
    <row r="45" spans="1:20" ht="53.25" customHeight="1">
      <c r="A45" s="123">
        <v>37</v>
      </c>
      <c r="B45" s="128" t="s">
        <v>114</v>
      </c>
      <c r="C45" s="125" t="s">
        <v>27</v>
      </c>
      <c r="D45" s="124" t="s">
        <v>115</v>
      </c>
      <c r="E45" s="15">
        <v>50000</v>
      </c>
      <c r="F45" s="255"/>
      <c r="G45" s="255"/>
      <c r="H45" s="255"/>
      <c r="I45" s="260"/>
      <c r="J45" s="8"/>
      <c r="K45" s="8"/>
      <c r="L45" s="8"/>
      <c r="M45" s="8"/>
      <c r="N45" s="8"/>
      <c r="O45" s="8">
        <v>49792</v>
      </c>
      <c r="P45" s="8"/>
      <c r="Q45" s="9">
        <v>1</v>
      </c>
      <c r="R45" s="9">
        <v>1</v>
      </c>
      <c r="S45" s="10" t="s">
        <v>34</v>
      </c>
      <c r="T45" s="190"/>
    </row>
    <row r="46" spans="1:20" ht="53.25" customHeight="1">
      <c r="A46" s="123">
        <v>38</v>
      </c>
      <c r="B46" s="128" t="s">
        <v>116</v>
      </c>
      <c r="C46" s="125" t="s">
        <v>27</v>
      </c>
      <c r="D46" s="124" t="s">
        <v>66</v>
      </c>
      <c r="E46" s="15">
        <v>50000</v>
      </c>
      <c r="F46" s="255"/>
      <c r="G46" s="255"/>
      <c r="H46" s="255"/>
      <c r="I46" s="260"/>
      <c r="J46" s="8"/>
      <c r="K46" s="8"/>
      <c r="L46" s="8"/>
      <c r="M46" s="8"/>
      <c r="N46" s="8"/>
      <c r="O46" s="8">
        <v>50000</v>
      </c>
      <c r="P46" s="8"/>
      <c r="Q46" s="9">
        <v>1</v>
      </c>
      <c r="R46" s="9">
        <v>1</v>
      </c>
      <c r="S46" s="10" t="s">
        <v>34</v>
      </c>
      <c r="T46" s="190"/>
    </row>
    <row r="47" spans="1:20" ht="53.25" customHeight="1">
      <c r="A47" s="123">
        <v>39</v>
      </c>
      <c r="B47" s="128" t="s">
        <v>117</v>
      </c>
      <c r="C47" s="125" t="s">
        <v>27</v>
      </c>
      <c r="D47" s="124" t="s">
        <v>118</v>
      </c>
      <c r="E47" s="6">
        <v>100000</v>
      </c>
      <c r="F47" s="255"/>
      <c r="G47" s="255"/>
      <c r="H47" s="255"/>
      <c r="I47" s="260"/>
      <c r="J47" s="8" t="s">
        <v>119</v>
      </c>
      <c r="K47" s="8" t="s">
        <v>75</v>
      </c>
      <c r="L47" s="8" t="s">
        <v>669</v>
      </c>
      <c r="M47" s="8" t="s">
        <v>670</v>
      </c>
      <c r="N47" s="6">
        <v>100000</v>
      </c>
      <c r="O47" s="8">
        <v>97000</v>
      </c>
      <c r="P47" s="8"/>
      <c r="Q47" s="9">
        <v>1</v>
      </c>
      <c r="R47" s="9">
        <v>1</v>
      </c>
      <c r="S47" s="10" t="s">
        <v>34</v>
      </c>
      <c r="T47" s="190"/>
    </row>
    <row r="48" spans="1:20" ht="53.25" customHeight="1">
      <c r="A48" s="123">
        <v>40</v>
      </c>
      <c r="B48" s="128" t="s">
        <v>120</v>
      </c>
      <c r="C48" s="125" t="s">
        <v>27</v>
      </c>
      <c r="D48" s="124" t="s">
        <v>121</v>
      </c>
      <c r="E48" s="15">
        <v>50000</v>
      </c>
      <c r="F48" s="255"/>
      <c r="G48" s="255"/>
      <c r="H48" s="255"/>
      <c r="I48" s="260"/>
      <c r="J48" s="8"/>
      <c r="K48" s="8"/>
      <c r="L48" s="8"/>
      <c r="M48" s="8"/>
      <c r="N48" s="8"/>
      <c r="O48" s="8">
        <v>50000</v>
      </c>
      <c r="P48" s="8"/>
      <c r="Q48" s="9">
        <v>1</v>
      </c>
      <c r="R48" s="9">
        <v>1</v>
      </c>
      <c r="S48" s="10" t="s">
        <v>34</v>
      </c>
      <c r="T48" s="190"/>
    </row>
    <row r="49" spans="1:20" ht="51">
      <c r="A49" s="123">
        <v>41</v>
      </c>
      <c r="B49" s="128" t="s">
        <v>122</v>
      </c>
      <c r="C49" s="125" t="s">
        <v>27</v>
      </c>
      <c r="D49" s="124" t="s">
        <v>36</v>
      </c>
      <c r="E49" s="15">
        <v>50000</v>
      </c>
      <c r="F49" s="256"/>
      <c r="G49" s="256"/>
      <c r="H49" s="256"/>
      <c r="I49" s="261"/>
      <c r="J49" s="8"/>
      <c r="K49" s="8"/>
      <c r="L49" s="8"/>
      <c r="M49" s="8"/>
      <c r="N49" s="8"/>
      <c r="O49" s="8">
        <v>49980</v>
      </c>
      <c r="P49" s="8"/>
      <c r="Q49" s="9">
        <v>1</v>
      </c>
      <c r="R49" s="9">
        <v>1</v>
      </c>
      <c r="S49" s="10" t="s">
        <v>34</v>
      </c>
      <c r="T49" s="190"/>
    </row>
    <row r="50" spans="1:20" ht="51">
      <c r="A50" s="123">
        <v>42</v>
      </c>
      <c r="B50" s="128" t="s">
        <v>123</v>
      </c>
      <c r="C50" s="125" t="s">
        <v>27</v>
      </c>
      <c r="D50" s="124" t="s">
        <v>45</v>
      </c>
      <c r="E50" s="6">
        <v>100000</v>
      </c>
      <c r="F50" s="254">
        <v>725000</v>
      </c>
      <c r="G50" s="254" t="s">
        <v>108</v>
      </c>
      <c r="H50" s="254"/>
      <c r="I50" s="259"/>
      <c r="J50" s="8" t="s">
        <v>124</v>
      </c>
      <c r="K50" s="8" t="s">
        <v>84</v>
      </c>
      <c r="L50" s="8" t="s">
        <v>84</v>
      </c>
      <c r="M50" s="8" t="s">
        <v>125</v>
      </c>
      <c r="N50" s="6">
        <v>100000</v>
      </c>
      <c r="O50" s="8">
        <v>97400</v>
      </c>
      <c r="P50" s="8"/>
      <c r="Q50" s="9">
        <v>1</v>
      </c>
      <c r="R50" s="9">
        <v>1</v>
      </c>
      <c r="S50" s="10" t="s">
        <v>34</v>
      </c>
      <c r="T50" s="190"/>
    </row>
    <row r="51" spans="1:20" ht="53.25" customHeight="1">
      <c r="A51" s="123">
        <v>43</v>
      </c>
      <c r="B51" s="128" t="s">
        <v>126</v>
      </c>
      <c r="C51" s="125" t="s">
        <v>27</v>
      </c>
      <c r="D51" s="124" t="s">
        <v>127</v>
      </c>
      <c r="E51" s="6">
        <v>100000</v>
      </c>
      <c r="F51" s="255"/>
      <c r="G51" s="255"/>
      <c r="H51" s="255"/>
      <c r="I51" s="260"/>
      <c r="J51" s="8" t="s">
        <v>615</v>
      </c>
      <c r="K51" s="8" t="s">
        <v>622</v>
      </c>
      <c r="L51" s="8" t="s">
        <v>671</v>
      </c>
      <c r="M51" s="8" t="s">
        <v>672</v>
      </c>
      <c r="N51" s="6">
        <v>100000</v>
      </c>
      <c r="O51" s="8">
        <v>96917.45</v>
      </c>
      <c r="P51" s="8"/>
      <c r="Q51" s="9">
        <v>1</v>
      </c>
      <c r="R51" s="9">
        <v>1</v>
      </c>
      <c r="S51" s="10" t="s">
        <v>34</v>
      </c>
      <c r="T51" s="190"/>
    </row>
    <row r="52" spans="1:20" ht="53.25" customHeight="1">
      <c r="A52" s="123">
        <v>44</v>
      </c>
      <c r="B52" s="128" t="s">
        <v>128</v>
      </c>
      <c r="C52" s="125" t="s">
        <v>27</v>
      </c>
      <c r="D52" s="124" t="s">
        <v>129</v>
      </c>
      <c r="E52" s="15">
        <v>50000</v>
      </c>
      <c r="F52" s="255"/>
      <c r="G52" s="255"/>
      <c r="H52" s="255"/>
      <c r="I52" s="260"/>
      <c r="J52" s="8"/>
      <c r="K52" s="8"/>
      <c r="L52" s="8"/>
      <c r="M52" s="8"/>
      <c r="O52" s="8">
        <v>49980</v>
      </c>
      <c r="P52" s="8"/>
      <c r="Q52" s="9">
        <v>1</v>
      </c>
      <c r="R52" s="9">
        <v>1</v>
      </c>
      <c r="S52" s="10" t="s">
        <v>34</v>
      </c>
      <c r="T52" s="190"/>
    </row>
    <row r="53" spans="1:20" ht="53.25" customHeight="1">
      <c r="A53" s="123">
        <v>45</v>
      </c>
      <c r="B53" s="128" t="s">
        <v>130</v>
      </c>
      <c r="C53" s="125" t="s">
        <v>27</v>
      </c>
      <c r="D53" s="124" t="s">
        <v>100</v>
      </c>
      <c r="E53" s="6">
        <v>150000</v>
      </c>
      <c r="F53" s="255"/>
      <c r="G53" s="255"/>
      <c r="H53" s="255"/>
      <c r="I53" s="260"/>
      <c r="J53" s="8"/>
      <c r="K53" s="8"/>
      <c r="L53" s="8"/>
      <c r="M53" s="8"/>
      <c r="N53" s="8"/>
      <c r="O53" s="8">
        <v>139000</v>
      </c>
      <c r="P53" s="8"/>
      <c r="Q53" s="9">
        <v>1</v>
      </c>
      <c r="R53" s="9">
        <v>1</v>
      </c>
      <c r="S53" s="10" t="s">
        <v>34</v>
      </c>
      <c r="T53" s="190"/>
    </row>
    <row r="54" spans="1:20" ht="51">
      <c r="A54" s="123">
        <v>46</v>
      </c>
      <c r="B54" s="128" t="s">
        <v>644</v>
      </c>
      <c r="C54" s="125" t="s">
        <v>27</v>
      </c>
      <c r="D54" s="124" t="s">
        <v>39</v>
      </c>
      <c r="E54" s="6">
        <v>150000</v>
      </c>
      <c r="F54" s="255"/>
      <c r="G54" s="255"/>
      <c r="H54" s="255"/>
      <c r="I54" s="260"/>
      <c r="J54" s="8"/>
      <c r="K54" s="8"/>
      <c r="L54" s="8"/>
      <c r="M54" s="8"/>
      <c r="N54" s="8"/>
      <c r="O54" s="8">
        <v>139000</v>
      </c>
      <c r="P54" s="8"/>
      <c r="Q54" s="9">
        <v>1</v>
      </c>
      <c r="R54" s="9">
        <v>1</v>
      </c>
      <c r="S54" s="10" t="s">
        <v>34</v>
      </c>
      <c r="T54" s="190"/>
    </row>
    <row r="55" spans="1:20" ht="53.25" customHeight="1">
      <c r="A55" s="123">
        <v>47</v>
      </c>
      <c r="B55" s="128" t="s">
        <v>131</v>
      </c>
      <c r="C55" s="125" t="s">
        <v>27</v>
      </c>
      <c r="D55" s="124" t="s">
        <v>132</v>
      </c>
      <c r="E55" s="6">
        <v>150000</v>
      </c>
      <c r="F55" s="255"/>
      <c r="G55" s="255"/>
      <c r="H55" s="255"/>
      <c r="I55" s="260"/>
      <c r="J55" s="8"/>
      <c r="K55" s="8"/>
      <c r="L55" s="8"/>
      <c r="M55" s="8"/>
      <c r="N55" s="8"/>
      <c r="O55" s="8">
        <v>104400</v>
      </c>
      <c r="P55" s="8"/>
      <c r="Q55" s="9">
        <v>1</v>
      </c>
      <c r="R55" s="9">
        <v>1</v>
      </c>
      <c r="S55" s="10" t="s">
        <v>34</v>
      </c>
      <c r="T55" s="190"/>
    </row>
    <row r="56" spans="1:20" ht="53.25" customHeight="1">
      <c r="A56" s="123">
        <v>48</v>
      </c>
      <c r="B56" s="127" t="s">
        <v>133</v>
      </c>
      <c r="C56" s="125" t="s">
        <v>27</v>
      </c>
      <c r="D56" s="124" t="s">
        <v>132</v>
      </c>
      <c r="E56" s="15">
        <v>25000</v>
      </c>
      <c r="F56" s="256"/>
      <c r="G56" s="256"/>
      <c r="H56" s="256"/>
      <c r="I56" s="261"/>
      <c r="J56" s="8"/>
      <c r="K56" s="8"/>
      <c r="L56" s="8"/>
      <c r="M56" s="8"/>
      <c r="N56" s="8"/>
      <c r="O56" s="8">
        <v>25000</v>
      </c>
      <c r="P56" s="8"/>
      <c r="Q56" s="9">
        <v>1</v>
      </c>
      <c r="R56" s="9">
        <v>1</v>
      </c>
      <c r="S56" s="10" t="s">
        <v>34</v>
      </c>
      <c r="T56" s="190"/>
    </row>
    <row r="57" spans="1:20" ht="53.25" customHeight="1">
      <c r="A57" s="123">
        <v>49</v>
      </c>
      <c r="B57" s="127" t="s">
        <v>134</v>
      </c>
      <c r="C57" s="125" t="s">
        <v>27</v>
      </c>
      <c r="D57" s="124" t="s">
        <v>62</v>
      </c>
      <c r="E57" s="15">
        <v>50000</v>
      </c>
      <c r="F57" s="254">
        <v>275000</v>
      </c>
      <c r="G57" s="254" t="s">
        <v>135</v>
      </c>
      <c r="H57" s="254"/>
      <c r="I57" s="259"/>
      <c r="J57" s="8"/>
      <c r="K57" s="8"/>
      <c r="L57" s="8"/>
      <c r="M57" s="8"/>
      <c r="N57" s="8"/>
      <c r="O57" s="8">
        <v>50000</v>
      </c>
      <c r="P57" s="8"/>
      <c r="Q57" s="9">
        <v>1</v>
      </c>
      <c r="R57" s="9">
        <v>1</v>
      </c>
      <c r="S57" s="10" t="s">
        <v>34</v>
      </c>
      <c r="T57" s="190"/>
    </row>
    <row r="58" spans="1:20" ht="53.25" customHeight="1">
      <c r="A58" s="123">
        <v>50</v>
      </c>
      <c r="B58" s="127" t="s">
        <v>136</v>
      </c>
      <c r="C58" s="125" t="s">
        <v>27</v>
      </c>
      <c r="D58" s="124" t="s">
        <v>86</v>
      </c>
      <c r="E58" s="15">
        <v>25000</v>
      </c>
      <c r="F58" s="255"/>
      <c r="G58" s="255"/>
      <c r="H58" s="255"/>
      <c r="I58" s="260"/>
      <c r="J58" s="8"/>
      <c r="K58" s="8"/>
      <c r="L58" s="8"/>
      <c r="M58" s="8"/>
      <c r="N58" s="8"/>
      <c r="O58" s="8">
        <v>24896</v>
      </c>
      <c r="P58" s="8"/>
      <c r="Q58" s="9">
        <v>1</v>
      </c>
      <c r="R58" s="9">
        <v>1</v>
      </c>
      <c r="S58" s="10" t="s">
        <v>34</v>
      </c>
      <c r="T58" s="190"/>
    </row>
    <row r="59" spans="1:20" ht="53.25" customHeight="1">
      <c r="A59" s="123">
        <v>51</v>
      </c>
      <c r="B59" s="127" t="s">
        <v>137</v>
      </c>
      <c r="C59" s="125" t="s">
        <v>27</v>
      </c>
      <c r="D59" s="124" t="s">
        <v>138</v>
      </c>
      <c r="E59" s="15">
        <v>200000</v>
      </c>
      <c r="F59" s="256"/>
      <c r="G59" s="256"/>
      <c r="H59" s="256"/>
      <c r="I59" s="261"/>
      <c r="J59" s="131" t="s">
        <v>616</v>
      </c>
      <c r="K59" s="8" t="s">
        <v>613</v>
      </c>
      <c r="L59" s="8" t="s">
        <v>671</v>
      </c>
      <c r="M59" s="8" t="s">
        <v>672</v>
      </c>
      <c r="N59" s="15">
        <v>200000</v>
      </c>
      <c r="O59" s="8">
        <v>194103.45</v>
      </c>
      <c r="P59" s="8"/>
      <c r="Q59" s="9">
        <v>1</v>
      </c>
      <c r="R59" s="9">
        <v>1</v>
      </c>
      <c r="S59" s="10" t="s">
        <v>34</v>
      </c>
      <c r="T59" s="190"/>
    </row>
    <row r="60" spans="1:20" ht="53.25" customHeight="1">
      <c r="A60" s="123">
        <v>52</v>
      </c>
      <c r="B60" s="127" t="s">
        <v>139</v>
      </c>
      <c r="C60" s="125" t="s">
        <v>27</v>
      </c>
      <c r="D60" s="124" t="s">
        <v>140</v>
      </c>
      <c r="E60" s="15">
        <v>100000</v>
      </c>
      <c r="F60" s="254">
        <v>220000</v>
      </c>
      <c r="G60" s="254" t="s">
        <v>79</v>
      </c>
      <c r="H60" s="254"/>
      <c r="I60" s="259"/>
      <c r="J60" s="8" t="s">
        <v>141</v>
      </c>
      <c r="K60" s="8" t="s">
        <v>142</v>
      </c>
      <c r="L60" s="8" t="s">
        <v>671</v>
      </c>
      <c r="M60" s="8" t="s">
        <v>673</v>
      </c>
      <c r="N60" s="15">
        <v>100000</v>
      </c>
      <c r="O60" s="8">
        <v>97000</v>
      </c>
      <c r="P60" s="8"/>
      <c r="Q60" s="9">
        <v>1</v>
      </c>
      <c r="R60" s="9">
        <v>1</v>
      </c>
      <c r="S60" s="10" t="s">
        <v>34</v>
      </c>
      <c r="T60" s="190"/>
    </row>
    <row r="61" spans="1:20" ht="53.25" customHeight="1">
      <c r="A61" s="123">
        <v>53</v>
      </c>
      <c r="B61" s="127" t="s">
        <v>143</v>
      </c>
      <c r="C61" s="125" t="s">
        <v>27</v>
      </c>
      <c r="D61" s="124" t="s">
        <v>144</v>
      </c>
      <c r="E61" s="15">
        <v>100000</v>
      </c>
      <c r="F61" s="255"/>
      <c r="G61" s="255"/>
      <c r="H61" s="255"/>
      <c r="I61" s="260"/>
      <c r="J61" s="8"/>
      <c r="K61" s="8"/>
      <c r="L61" s="8"/>
      <c r="M61" s="8"/>
      <c r="N61" s="8"/>
      <c r="O61" s="8">
        <v>83600</v>
      </c>
      <c r="P61" s="8"/>
      <c r="Q61" s="9">
        <v>1</v>
      </c>
      <c r="R61" s="9">
        <v>1</v>
      </c>
      <c r="S61" s="10" t="s">
        <v>34</v>
      </c>
      <c r="T61" s="190"/>
    </row>
    <row r="62" spans="1:20" ht="53.25" customHeight="1">
      <c r="A62" s="123">
        <v>54</v>
      </c>
      <c r="B62" s="127" t="s">
        <v>145</v>
      </c>
      <c r="C62" s="125" t="s">
        <v>27</v>
      </c>
      <c r="D62" s="124" t="s">
        <v>66</v>
      </c>
      <c r="E62" s="15">
        <v>20000</v>
      </c>
      <c r="F62" s="256"/>
      <c r="G62" s="256"/>
      <c r="H62" s="256"/>
      <c r="I62" s="261"/>
      <c r="J62" s="8"/>
      <c r="K62" s="8"/>
      <c r="L62" s="8"/>
      <c r="M62" s="8"/>
      <c r="N62" s="8"/>
      <c r="O62" s="15">
        <v>20000</v>
      </c>
      <c r="P62" s="15"/>
      <c r="Q62" s="9">
        <v>1</v>
      </c>
      <c r="R62" s="9">
        <v>1</v>
      </c>
      <c r="S62" s="10" t="s">
        <v>34</v>
      </c>
      <c r="T62" s="190"/>
    </row>
    <row r="63" spans="1:20" ht="53.25" customHeight="1">
      <c r="A63" s="123">
        <v>55</v>
      </c>
      <c r="B63" s="127" t="s">
        <v>146</v>
      </c>
      <c r="C63" s="125" t="s">
        <v>27</v>
      </c>
      <c r="D63" s="124" t="s">
        <v>86</v>
      </c>
      <c r="E63" s="15">
        <v>345000</v>
      </c>
      <c r="F63" s="132">
        <v>345000</v>
      </c>
      <c r="G63" s="200" t="s">
        <v>147</v>
      </c>
      <c r="H63" s="200">
        <v>345000</v>
      </c>
      <c r="I63" s="16" t="s">
        <v>617</v>
      </c>
      <c r="J63" s="8"/>
      <c r="K63" s="8"/>
      <c r="L63" s="8"/>
      <c r="M63" s="8"/>
      <c r="N63" s="8"/>
      <c r="O63" s="8">
        <v>343410</v>
      </c>
      <c r="P63" s="8"/>
      <c r="Q63" s="9">
        <v>1</v>
      </c>
      <c r="R63" s="9">
        <v>1</v>
      </c>
      <c r="S63" s="10" t="s">
        <v>34</v>
      </c>
      <c r="T63" s="190"/>
    </row>
    <row r="64" spans="1:20" ht="53.25" customHeight="1">
      <c r="A64" s="123">
        <v>56</v>
      </c>
      <c r="B64" s="127" t="s">
        <v>148</v>
      </c>
      <c r="C64" s="125" t="s">
        <v>27</v>
      </c>
      <c r="D64" s="124" t="s">
        <v>94</v>
      </c>
      <c r="E64" s="15">
        <v>30000</v>
      </c>
      <c r="F64" s="262">
        <v>380000</v>
      </c>
      <c r="G64" s="254" t="s">
        <v>125</v>
      </c>
      <c r="H64" s="254">
        <v>2071000</v>
      </c>
      <c r="I64" s="254" t="s">
        <v>617</v>
      </c>
      <c r="J64" s="8"/>
      <c r="K64" s="8"/>
      <c r="L64" s="8"/>
      <c r="M64" s="8"/>
      <c r="N64" s="8"/>
      <c r="O64" s="8">
        <v>29564</v>
      </c>
      <c r="P64" s="8"/>
      <c r="Q64" s="9">
        <v>1</v>
      </c>
      <c r="R64" s="9">
        <v>1</v>
      </c>
      <c r="S64" s="10" t="s">
        <v>34</v>
      </c>
      <c r="T64" s="190"/>
    </row>
    <row r="65" spans="1:20" ht="53.25" customHeight="1">
      <c r="A65" s="123">
        <v>57</v>
      </c>
      <c r="B65" s="127" t="s">
        <v>149</v>
      </c>
      <c r="C65" s="125" t="s">
        <v>27</v>
      </c>
      <c r="D65" s="124" t="s">
        <v>140</v>
      </c>
      <c r="E65" s="15">
        <v>50000</v>
      </c>
      <c r="F65" s="263"/>
      <c r="G65" s="255"/>
      <c r="H65" s="255"/>
      <c r="I65" s="255"/>
      <c r="J65" s="8"/>
      <c r="K65" s="8"/>
      <c r="L65" s="8"/>
      <c r="M65" s="8"/>
      <c r="N65" s="8"/>
      <c r="O65" s="8">
        <v>48750</v>
      </c>
      <c r="P65" s="8"/>
      <c r="Q65" s="9">
        <v>1</v>
      </c>
      <c r="R65" s="9">
        <v>1</v>
      </c>
      <c r="S65" s="10" t="s">
        <v>34</v>
      </c>
      <c r="T65" s="190"/>
    </row>
    <row r="66" spans="1:20" ht="53.25" customHeight="1">
      <c r="A66" s="123">
        <v>58</v>
      </c>
      <c r="B66" s="127" t="s">
        <v>150</v>
      </c>
      <c r="C66" s="125" t="s">
        <v>27</v>
      </c>
      <c r="D66" s="124" t="s">
        <v>151</v>
      </c>
      <c r="E66" s="15">
        <v>200000</v>
      </c>
      <c r="F66" s="263"/>
      <c r="G66" s="255"/>
      <c r="H66" s="255"/>
      <c r="I66" s="255"/>
      <c r="J66" s="133" t="s">
        <v>618</v>
      </c>
      <c r="K66" s="8" t="s">
        <v>600</v>
      </c>
      <c r="L66" s="8" t="s">
        <v>664</v>
      </c>
      <c r="M66" s="8" t="s">
        <v>674</v>
      </c>
      <c r="N66" s="8">
        <v>200000</v>
      </c>
      <c r="O66" s="8">
        <v>194000</v>
      </c>
      <c r="P66" s="8"/>
      <c r="Q66" s="9">
        <v>1</v>
      </c>
      <c r="R66" s="9">
        <v>1</v>
      </c>
      <c r="S66" s="10" t="s">
        <v>34</v>
      </c>
      <c r="T66" s="190"/>
    </row>
    <row r="67" spans="1:20" ht="53.25" customHeight="1">
      <c r="A67" s="123">
        <v>59</v>
      </c>
      <c r="B67" s="127" t="s">
        <v>152</v>
      </c>
      <c r="C67" s="125" t="s">
        <v>27</v>
      </c>
      <c r="D67" s="124" t="s">
        <v>113</v>
      </c>
      <c r="E67" s="15">
        <v>100000</v>
      </c>
      <c r="F67" s="264"/>
      <c r="G67" s="256"/>
      <c r="H67" s="256"/>
      <c r="I67" s="256"/>
      <c r="J67" s="8" t="s">
        <v>110</v>
      </c>
      <c r="K67" s="8" t="s">
        <v>619</v>
      </c>
      <c r="L67" s="8" t="s">
        <v>619</v>
      </c>
      <c r="M67" s="8" t="s">
        <v>671</v>
      </c>
      <c r="N67" s="15">
        <v>100000</v>
      </c>
      <c r="O67" s="8">
        <v>97000</v>
      </c>
      <c r="P67" s="8"/>
      <c r="Q67" s="9">
        <v>1</v>
      </c>
      <c r="R67" s="9">
        <v>1</v>
      </c>
      <c r="S67" s="10" t="s">
        <v>34</v>
      </c>
      <c r="T67" s="190"/>
    </row>
    <row r="68" spans="1:20" ht="53.25" customHeight="1">
      <c r="A68" s="123">
        <v>60</v>
      </c>
      <c r="B68" s="127" t="s">
        <v>153</v>
      </c>
      <c r="C68" s="125" t="s">
        <v>27</v>
      </c>
      <c r="D68" s="124" t="s">
        <v>86</v>
      </c>
      <c r="E68" s="15">
        <v>490000</v>
      </c>
      <c r="F68" s="262">
        <v>930000</v>
      </c>
      <c r="G68" s="254" t="s">
        <v>154</v>
      </c>
      <c r="H68" s="254">
        <v>1295000</v>
      </c>
      <c r="I68" s="254" t="s">
        <v>600</v>
      </c>
      <c r="J68" s="8"/>
      <c r="K68" s="8"/>
      <c r="L68" s="8"/>
      <c r="M68" s="8"/>
      <c r="N68" s="8"/>
      <c r="O68" s="8">
        <v>489782</v>
      </c>
      <c r="P68" s="8"/>
      <c r="Q68" s="9">
        <v>1</v>
      </c>
      <c r="R68" s="9">
        <v>1</v>
      </c>
      <c r="S68" s="10" t="s">
        <v>34</v>
      </c>
      <c r="T68" s="190"/>
    </row>
    <row r="69" spans="1:20" ht="53.25" customHeight="1">
      <c r="A69" s="123">
        <v>61</v>
      </c>
      <c r="B69" s="127" t="s">
        <v>620</v>
      </c>
      <c r="C69" s="125" t="s">
        <v>27</v>
      </c>
      <c r="D69" s="124" t="s">
        <v>86</v>
      </c>
      <c r="E69" s="15">
        <v>200000</v>
      </c>
      <c r="F69" s="263"/>
      <c r="G69" s="255"/>
      <c r="H69" s="255"/>
      <c r="I69" s="255"/>
      <c r="J69" s="8"/>
      <c r="K69" s="8"/>
      <c r="L69" s="8"/>
      <c r="M69" s="8"/>
      <c r="N69" s="8"/>
      <c r="O69" s="8">
        <v>198460</v>
      </c>
      <c r="P69" s="8"/>
      <c r="Q69" s="9">
        <v>1</v>
      </c>
      <c r="R69" s="9">
        <v>1</v>
      </c>
      <c r="S69" s="10" t="s">
        <v>34</v>
      </c>
      <c r="T69" s="190"/>
    </row>
    <row r="70" spans="1:20" ht="53.25" customHeight="1">
      <c r="A70" s="123">
        <v>62</v>
      </c>
      <c r="B70" s="127" t="s">
        <v>155</v>
      </c>
      <c r="C70" s="125" t="s">
        <v>27</v>
      </c>
      <c r="D70" s="124" t="s">
        <v>156</v>
      </c>
      <c r="E70" s="15">
        <v>200000</v>
      </c>
      <c r="F70" s="263"/>
      <c r="G70" s="255"/>
      <c r="H70" s="255"/>
      <c r="I70" s="255"/>
      <c r="J70" s="8" t="s">
        <v>621</v>
      </c>
      <c r="K70" s="8" t="s">
        <v>622</v>
      </c>
      <c r="L70" s="8" t="s">
        <v>674</v>
      </c>
      <c r="M70" s="8" t="s">
        <v>675</v>
      </c>
      <c r="N70" s="8">
        <v>200000</v>
      </c>
      <c r="O70" s="8">
        <v>190866.9</v>
      </c>
      <c r="P70" s="8"/>
      <c r="Q70" s="9">
        <v>1</v>
      </c>
      <c r="R70" s="9">
        <v>1</v>
      </c>
      <c r="S70" s="10" t="s">
        <v>34</v>
      </c>
      <c r="T70" s="190"/>
    </row>
    <row r="71" spans="1:20" ht="53.25" customHeight="1">
      <c r="A71" s="123">
        <v>63</v>
      </c>
      <c r="B71" s="127" t="s">
        <v>157</v>
      </c>
      <c r="C71" s="125" t="s">
        <v>27</v>
      </c>
      <c r="D71" s="124" t="s">
        <v>62</v>
      </c>
      <c r="E71" s="15">
        <v>40000</v>
      </c>
      <c r="F71" s="264"/>
      <c r="G71" s="256"/>
      <c r="H71" s="256"/>
      <c r="I71" s="256"/>
      <c r="J71" s="8"/>
      <c r="K71" s="8"/>
      <c r="L71" s="8"/>
      <c r="M71" s="8"/>
      <c r="N71" s="8"/>
      <c r="O71" s="8">
        <v>40000</v>
      </c>
      <c r="P71" s="8"/>
      <c r="Q71" s="9">
        <v>1</v>
      </c>
      <c r="R71" s="9">
        <v>1</v>
      </c>
      <c r="S71" s="10" t="s">
        <v>34</v>
      </c>
      <c r="T71" s="190"/>
    </row>
    <row r="72" spans="1:20" ht="53.25" customHeight="1">
      <c r="A72" s="123">
        <v>64</v>
      </c>
      <c r="B72" s="127" t="s">
        <v>623</v>
      </c>
      <c r="C72" s="125" t="s">
        <v>27</v>
      </c>
      <c r="D72" s="124" t="s">
        <v>236</v>
      </c>
      <c r="E72" s="15">
        <v>70000</v>
      </c>
      <c r="F72" s="262">
        <v>170000</v>
      </c>
      <c r="G72" s="254" t="s">
        <v>624</v>
      </c>
      <c r="H72" s="254">
        <v>170000</v>
      </c>
      <c r="I72" s="254" t="s">
        <v>622</v>
      </c>
      <c r="J72" s="8"/>
      <c r="K72" s="8"/>
      <c r="L72" s="8"/>
      <c r="M72" s="8"/>
      <c r="N72" s="8"/>
      <c r="O72" s="8">
        <v>70000</v>
      </c>
      <c r="P72" s="8"/>
      <c r="Q72" s="9">
        <v>1</v>
      </c>
      <c r="R72" s="9">
        <v>1</v>
      </c>
      <c r="S72" s="10" t="s">
        <v>34</v>
      </c>
      <c r="T72" s="190"/>
    </row>
    <row r="73" spans="1:20" ht="53.25" customHeight="1">
      <c r="A73" s="123">
        <v>65</v>
      </c>
      <c r="B73" s="127" t="s">
        <v>625</v>
      </c>
      <c r="C73" s="125" t="s">
        <v>27</v>
      </c>
      <c r="D73" s="124" t="s">
        <v>92</v>
      </c>
      <c r="E73" s="15">
        <v>50000</v>
      </c>
      <c r="F73" s="263"/>
      <c r="G73" s="255"/>
      <c r="H73" s="255"/>
      <c r="I73" s="255"/>
      <c r="J73" s="8"/>
      <c r="K73" s="8"/>
      <c r="L73" s="8"/>
      <c r="M73" s="8"/>
      <c r="N73" s="8"/>
      <c r="O73" s="8">
        <v>47650</v>
      </c>
      <c r="P73" s="8"/>
      <c r="Q73" s="9">
        <v>1</v>
      </c>
      <c r="R73" s="9">
        <v>1</v>
      </c>
      <c r="S73" s="10" t="s">
        <v>34</v>
      </c>
      <c r="T73" s="190"/>
    </row>
    <row r="74" spans="1:20" ht="53.25" customHeight="1">
      <c r="A74" s="123">
        <v>66</v>
      </c>
      <c r="B74" s="127" t="s">
        <v>626</v>
      </c>
      <c r="C74" s="125" t="s">
        <v>27</v>
      </c>
      <c r="D74" s="124" t="s">
        <v>400</v>
      </c>
      <c r="E74" s="15">
        <v>50000</v>
      </c>
      <c r="F74" s="264"/>
      <c r="G74" s="256"/>
      <c r="H74" s="256"/>
      <c r="I74" s="256"/>
      <c r="J74" s="8"/>
      <c r="K74" s="8"/>
      <c r="L74" s="8"/>
      <c r="M74" s="8"/>
      <c r="N74" s="8"/>
      <c r="O74" s="8">
        <v>48750</v>
      </c>
      <c r="P74" s="8"/>
      <c r="Q74" s="9">
        <v>1</v>
      </c>
      <c r="R74" s="9">
        <v>1</v>
      </c>
      <c r="S74" s="10" t="s">
        <v>34</v>
      </c>
      <c r="T74" s="190"/>
    </row>
    <row r="75" spans="1:20" ht="53.25" customHeight="1">
      <c r="A75" s="123">
        <v>67</v>
      </c>
      <c r="B75" s="127" t="s">
        <v>627</v>
      </c>
      <c r="C75" s="125" t="s">
        <v>27</v>
      </c>
      <c r="D75" s="124" t="s">
        <v>605</v>
      </c>
      <c r="E75" s="15">
        <v>50000</v>
      </c>
      <c r="F75" s="193">
        <v>50000</v>
      </c>
      <c r="G75" s="194" t="s">
        <v>645</v>
      </c>
      <c r="H75" s="201">
        <v>40000</v>
      </c>
      <c r="I75" s="201" t="s">
        <v>676</v>
      </c>
      <c r="J75" s="8"/>
      <c r="K75" s="8"/>
      <c r="L75" s="8"/>
      <c r="M75" s="8"/>
      <c r="N75" s="8"/>
      <c r="O75" s="8">
        <v>49730</v>
      </c>
      <c r="P75" s="8"/>
      <c r="Q75" s="9">
        <v>1</v>
      </c>
      <c r="R75" s="9">
        <v>1</v>
      </c>
      <c r="S75" s="10" t="s">
        <v>34</v>
      </c>
      <c r="T75" s="190"/>
    </row>
    <row r="76" spans="1:20" ht="57">
      <c r="A76" s="123">
        <v>68</v>
      </c>
      <c r="B76" s="127" t="s">
        <v>628</v>
      </c>
      <c r="C76" s="125" t="s">
        <v>27</v>
      </c>
      <c r="D76" s="124" t="s">
        <v>151</v>
      </c>
      <c r="E76" s="15">
        <v>100000</v>
      </c>
      <c r="F76" s="134">
        <v>100000</v>
      </c>
      <c r="G76" s="195" t="s">
        <v>629</v>
      </c>
      <c r="H76" s="200"/>
      <c r="I76" s="201"/>
      <c r="J76" s="8"/>
      <c r="K76" s="8"/>
      <c r="L76" s="8"/>
      <c r="M76" s="8"/>
      <c r="N76" s="8"/>
      <c r="O76" s="8">
        <v>98000</v>
      </c>
      <c r="P76" s="8"/>
      <c r="Q76" s="9">
        <v>1</v>
      </c>
      <c r="R76" s="9">
        <v>1</v>
      </c>
      <c r="S76" s="10" t="s">
        <v>34</v>
      </c>
      <c r="T76" s="190"/>
    </row>
    <row r="77" spans="1:20" ht="57" customHeight="1">
      <c r="A77" s="123">
        <v>69</v>
      </c>
      <c r="B77" s="127" t="s">
        <v>646</v>
      </c>
      <c r="C77" s="125"/>
      <c r="D77" s="124"/>
      <c r="E77" s="15">
        <v>50000</v>
      </c>
      <c r="F77" s="134">
        <v>50000</v>
      </c>
      <c r="G77" s="6" t="s">
        <v>645</v>
      </c>
      <c r="H77" s="200"/>
      <c r="I77" s="201"/>
      <c r="J77" s="8"/>
      <c r="K77" s="8"/>
      <c r="L77" s="8"/>
      <c r="M77" s="8"/>
      <c r="N77" s="8"/>
      <c r="O77" s="8">
        <v>49792</v>
      </c>
      <c r="P77" s="8"/>
      <c r="Q77" s="9">
        <v>1</v>
      </c>
      <c r="R77" s="9">
        <v>1</v>
      </c>
      <c r="S77" s="10" t="s">
        <v>34</v>
      </c>
      <c r="T77" s="190"/>
    </row>
    <row r="78" spans="1:20" ht="57" customHeight="1">
      <c r="A78" s="123">
        <v>70</v>
      </c>
      <c r="B78" s="127" t="s">
        <v>647</v>
      </c>
      <c r="C78" s="125"/>
      <c r="D78" s="124"/>
      <c r="E78" s="15">
        <v>30000</v>
      </c>
      <c r="F78" s="15">
        <v>30000</v>
      </c>
      <c r="G78" s="201" t="s">
        <v>677</v>
      </c>
      <c r="H78" s="201">
        <v>30000</v>
      </c>
      <c r="I78" s="201" t="s">
        <v>678</v>
      </c>
      <c r="J78" s="8"/>
      <c r="K78" s="8"/>
      <c r="L78" s="8"/>
      <c r="M78" s="8"/>
      <c r="N78" s="8"/>
      <c r="O78" s="8">
        <v>30000</v>
      </c>
      <c r="P78" s="8"/>
      <c r="Q78" s="9">
        <v>1</v>
      </c>
      <c r="R78" s="9">
        <v>1</v>
      </c>
      <c r="S78" s="10" t="s">
        <v>34</v>
      </c>
      <c r="T78" s="190"/>
    </row>
    <row r="79" spans="1:20" ht="57" customHeight="1">
      <c r="A79" s="123">
        <v>71</v>
      </c>
      <c r="B79" s="127" t="s">
        <v>648</v>
      </c>
      <c r="C79" s="125"/>
      <c r="D79" s="124"/>
      <c r="E79" s="15">
        <v>50000</v>
      </c>
      <c r="F79" s="15">
        <v>50000</v>
      </c>
      <c r="G79" s="205" t="s">
        <v>679</v>
      </c>
      <c r="H79" s="201">
        <v>50000</v>
      </c>
      <c r="I79" s="201" t="s">
        <v>649</v>
      </c>
      <c r="J79" s="8"/>
      <c r="K79" s="8"/>
      <c r="L79" s="8"/>
      <c r="M79" s="8"/>
      <c r="N79" s="8"/>
      <c r="O79" s="8">
        <v>49792</v>
      </c>
      <c r="P79" s="8"/>
      <c r="Q79" s="9">
        <v>1</v>
      </c>
      <c r="R79" s="9">
        <v>1</v>
      </c>
      <c r="S79" s="10" t="s">
        <v>34</v>
      </c>
      <c r="T79" s="190"/>
    </row>
    <row r="80" spans="1:20" ht="57" customHeight="1">
      <c r="A80" s="123">
        <v>72</v>
      </c>
      <c r="B80" s="127" t="s">
        <v>650</v>
      </c>
      <c r="C80" s="125"/>
      <c r="D80" s="124"/>
      <c r="E80" s="15">
        <v>40000</v>
      </c>
      <c r="F80" s="15">
        <v>40000</v>
      </c>
      <c r="G80" s="201" t="s">
        <v>679</v>
      </c>
      <c r="H80" s="201"/>
      <c r="I80" s="201"/>
      <c r="J80" s="8"/>
      <c r="K80" s="8"/>
      <c r="L80" s="8"/>
      <c r="M80" s="8"/>
      <c r="N80" s="8"/>
      <c r="O80" s="8">
        <v>40000</v>
      </c>
      <c r="P80" s="8"/>
      <c r="Q80" s="9">
        <v>1</v>
      </c>
      <c r="R80" s="9">
        <v>1</v>
      </c>
      <c r="S80" s="10" t="s">
        <v>34</v>
      </c>
      <c r="T80" s="190"/>
    </row>
    <row r="81" spans="1:20" ht="57" customHeight="1">
      <c r="A81" s="123">
        <v>73</v>
      </c>
      <c r="B81" s="127" t="s">
        <v>651</v>
      </c>
      <c r="C81" s="125"/>
      <c r="D81" s="124"/>
      <c r="E81" s="15">
        <v>500000</v>
      </c>
      <c r="F81" s="134">
        <v>500000</v>
      </c>
      <c r="G81" s="6" t="s">
        <v>645</v>
      </c>
      <c r="H81" s="201">
        <v>50000</v>
      </c>
      <c r="I81" s="201" t="s">
        <v>645</v>
      </c>
      <c r="J81" s="8"/>
      <c r="K81" s="8"/>
      <c r="L81" s="8"/>
      <c r="M81" s="8"/>
      <c r="N81" s="8"/>
      <c r="O81" s="8">
        <v>496455</v>
      </c>
      <c r="P81" s="8"/>
      <c r="Q81" s="9">
        <v>1</v>
      </c>
      <c r="R81" s="9">
        <v>1</v>
      </c>
      <c r="S81" s="10" t="s">
        <v>34</v>
      </c>
      <c r="T81" s="190"/>
    </row>
    <row r="82" spans="1:20" ht="57" customHeight="1">
      <c r="A82" s="123">
        <v>74</v>
      </c>
      <c r="B82" s="127" t="s">
        <v>652</v>
      </c>
      <c r="C82" s="125"/>
      <c r="D82" s="124"/>
      <c r="E82" s="15">
        <v>150000</v>
      </c>
      <c r="F82" s="134">
        <v>150000</v>
      </c>
      <c r="G82" s="201" t="s">
        <v>679</v>
      </c>
      <c r="H82" s="201">
        <v>145500</v>
      </c>
      <c r="I82" s="201" t="s">
        <v>672</v>
      </c>
      <c r="J82" s="8" t="s">
        <v>78</v>
      </c>
      <c r="K82" s="8" t="s">
        <v>679</v>
      </c>
      <c r="L82" s="8" t="s">
        <v>679</v>
      </c>
      <c r="M82" s="8" t="s">
        <v>669</v>
      </c>
      <c r="N82" s="8">
        <v>150000</v>
      </c>
      <c r="O82" s="8">
        <v>145500</v>
      </c>
      <c r="P82" s="8"/>
      <c r="Q82" s="9">
        <v>1</v>
      </c>
      <c r="R82" s="9">
        <v>1</v>
      </c>
      <c r="S82" s="10" t="s">
        <v>34</v>
      </c>
      <c r="T82" s="190"/>
    </row>
    <row r="83" spans="1:20" ht="57" customHeight="1">
      <c r="A83" s="123">
        <v>75</v>
      </c>
      <c r="B83" s="127" t="s">
        <v>653</v>
      </c>
      <c r="C83" s="125"/>
      <c r="D83" s="124"/>
      <c r="E83" s="15">
        <v>50000</v>
      </c>
      <c r="F83" s="15">
        <v>50000</v>
      </c>
      <c r="G83" s="201" t="s">
        <v>679</v>
      </c>
      <c r="H83" s="254">
        <v>80000</v>
      </c>
      <c r="I83" s="254" t="s">
        <v>649</v>
      </c>
      <c r="J83" s="8"/>
      <c r="K83" s="8"/>
      <c r="L83" s="8"/>
      <c r="M83" s="8"/>
      <c r="N83" s="8"/>
      <c r="O83" s="8">
        <v>50000</v>
      </c>
      <c r="P83" s="8"/>
      <c r="Q83" s="9">
        <v>1</v>
      </c>
      <c r="R83" s="9">
        <v>1</v>
      </c>
      <c r="S83" s="10" t="s">
        <v>34</v>
      </c>
      <c r="T83" s="190"/>
    </row>
    <row r="84" spans="1:20" ht="57" customHeight="1">
      <c r="A84" s="123">
        <v>76</v>
      </c>
      <c r="B84" s="127" t="s">
        <v>654</v>
      </c>
      <c r="C84" s="125"/>
      <c r="D84" s="124"/>
      <c r="E84" s="15">
        <v>30000</v>
      </c>
      <c r="F84" s="134">
        <v>30000</v>
      </c>
      <c r="G84" s="201" t="s">
        <v>679</v>
      </c>
      <c r="H84" s="256"/>
      <c r="I84" s="256"/>
      <c r="J84" s="8"/>
      <c r="K84" s="8"/>
      <c r="L84" s="8"/>
      <c r="M84" s="8"/>
      <c r="N84" s="8"/>
      <c r="O84" s="8">
        <v>26999</v>
      </c>
      <c r="P84" s="8"/>
      <c r="Q84" s="9">
        <v>1</v>
      </c>
      <c r="R84" s="9">
        <v>1</v>
      </c>
      <c r="S84" s="10" t="s">
        <v>34</v>
      </c>
      <c r="T84" s="190"/>
    </row>
    <row r="85" spans="1:20" ht="57" customHeight="1">
      <c r="A85" s="123">
        <v>77</v>
      </c>
      <c r="B85" s="127" t="s">
        <v>655</v>
      </c>
      <c r="C85" s="125"/>
      <c r="D85" s="124"/>
      <c r="E85" s="15">
        <v>50000</v>
      </c>
      <c r="F85" s="15">
        <v>50000</v>
      </c>
      <c r="G85" s="134" t="s">
        <v>677</v>
      </c>
      <c r="H85" s="201">
        <v>60000</v>
      </c>
      <c r="I85" s="201" t="s">
        <v>680</v>
      </c>
      <c r="J85" s="8"/>
      <c r="K85" s="8"/>
      <c r="L85" s="8"/>
      <c r="M85" s="8"/>
      <c r="N85" s="8"/>
      <c r="O85" s="8">
        <v>47650</v>
      </c>
      <c r="P85" s="8"/>
      <c r="Q85" s="9">
        <v>1</v>
      </c>
      <c r="R85" s="9">
        <v>1</v>
      </c>
      <c r="S85" s="10" t="s">
        <v>34</v>
      </c>
      <c r="T85" s="190"/>
    </row>
    <row r="86" spans="1:20" ht="57" customHeight="1">
      <c r="A86" s="123">
        <v>78</v>
      </c>
      <c r="B86" s="127" t="s">
        <v>656</v>
      </c>
      <c r="C86" s="125"/>
      <c r="D86" s="124"/>
      <c r="E86" s="15">
        <v>200000</v>
      </c>
      <c r="F86" s="15">
        <v>200000</v>
      </c>
      <c r="G86" s="201" t="s">
        <v>645</v>
      </c>
      <c r="H86" s="201">
        <v>1382000</v>
      </c>
      <c r="I86" s="201" t="s">
        <v>681</v>
      </c>
      <c r="J86" s="8" t="s">
        <v>618</v>
      </c>
      <c r="K86" s="8" t="s">
        <v>645</v>
      </c>
      <c r="L86" s="8" t="s">
        <v>645</v>
      </c>
      <c r="M86" s="8" t="s">
        <v>682</v>
      </c>
      <c r="N86" s="15">
        <v>200000</v>
      </c>
      <c r="O86" s="8">
        <v>194000</v>
      </c>
      <c r="P86" s="8"/>
      <c r="Q86" s="9">
        <v>1</v>
      </c>
      <c r="R86" s="9">
        <v>1</v>
      </c>
      <c r="S86" s="10" t="s">
        <v>34</v>
      </c>
      <c r="T86" s="190"/>
    </row>
    <row r="87" spans="1:20" ht="57" customHeight="1">
      <c r="A87" s="123">
        <v>79</v>
      </c>
      <c r="B87" s="127" t="s">
        <v>683</v>
      </c>
      <c r="C87" s="125"/>
      <c r="D87" s="124"/>
      <c r="E87" s="15">
        <v>50000</v>
      </c>
      <c r="F87" s="15">
        <v>50000</v>
      </c>
      <c r="G87" s="201" t="s">
        <v>670</v>
      </c>
      <c r="H87" s="201">
        <v>250000</v>
      </c>
      <c r="I87" s="201" t="s">
        <v>670</v>
      </c>
      <c r="J87" s="8"/>
      <c r="K87" s="8"/>
      <c r="L87" s="8"/>
      <c r="M87" s="8"/>
      <c r="N87" s="15"/>
      <c r="O87" s="8">
        <v>49792</v>
      </c>
      <c r="P87" s="8"/>
      <c r="Q87" s="9">
        <v>1</v>
      </c>
      <c r="R87" s="9">
        <v>1</v>
      </c>
      <c r="S87" s="10"/>
      <c r="T87" s="190"/>
    </row>
    <row r="88" spans="1:20" ht="57" customHeight="1">
      <c r="A88" s="123"/>
      <c r="B88" s="270" t="s">
        <v>684</v>
      </c>
      <c r="C88" s="271"/>
      <c r="D88" s="271"/>
      <c r="E88" s="271"/>
      <c r="F88" s="271"/>
      <c r="G88" s="272"/>
      <c r="H88" s="200">
        <v>838000</v>
      </c>
      <c r="I88" s="201"/>
      <c r="J88" s="8"/>
      <c r="K88" s="8"/>
      <c r="L88" s="8"/>
      <c r="M88" s="8"/>
      <c r="N88" s="15"/>
      <c r="O88" s="8"/>
      <c r="P88" s="8"/>
      <c r="Q88" s="9"/>
      <c r="R88" s="9"/>
      <c r="S88" s="10"/>
      <c r="T88" s="190"/>
    </row>
    <row r="89" spans="1:20" ht="57" customHeight="1">
      <c r="A89" s="123"/>
      <c r="B89" s="206" t="s">
        <v>660</v>
      </c>
      <c r="C89" s="207"/>
      <c r="D89" s="207"/>
      <c r="E89" s="207"/>
      <c r="F89" s="207"/>
      <c r="G89" s="208"/>
      <c r="H89" s="200"/>
      <c r="I89" s="201"/>
      <c r="J89" s="8"/>
      <c r="K89" s="8"/>
      <c r="L89" s="8"/>
      <c r="M89" s="8"/>
      <c r="N89" s="15"/>
      <c r="O89" s="8">
        <v>54299.5</v>
      </c>
      <c r="P89" s="8"/>
      <c r="Q89" s="9"/>
      <c r="R89" s="9"/>
      <c r="S89" s="10"/>
      <c r="T89" s="190"/>
    </row>
    <row r="90" spans="1:20" ht="15">
      <c r="A90" s="196"/>
      <c r="B90" s="197"/>
      <c r="C90" s="197"/>
      <c r="D90" s="16"/>
      <c r="E90" s="16">
        <f>SUM(E9:E87)</f>
        <v>8345000</v>
      </c>
      <c r="F90" s="16">
        <f>SUM(F9:F87)</f>
        <v>8345000</v>
      </c>
      <c r="G90" s="16"/>
      <c r="H90" s="209">
        <f>H91-H88</f>
        <v>8196400</v>
      </c>
      <c r="I90" s="16"/>
      <c r="J90" s="135"/>
      <c r="K90" s="135"/>
      <c r="L90" s="135"/>
      <c r="M90" s="135"/>
      <c r="N90" s="16">
        <f>SUM(N9:N86)</f>
        <v>3563500</v>
      </c>
      <c r="O90" s="135">
        <f>SUM(O9:O89)</f>
        <v>7886627.1600000011</v>
      </c>
      <c r="P90" s="135">
        <f>SUM(P9:P87)</f>
        <v>188873.7</v>
      </c>
      <c r="Q90" s="198"/>
      <c r="R90" s="17"/>
      <c r="S90" s="17"/>
      <c r="T90" s="190"/>
    </row>
    <row r="91" spans="1:20" ht="25.5" hidden="1" customHeight="1">
      <c r="E91" s="136"/>
      <c r="F91" s="136"/>
      <c r="H91" s="136">
        <f>SUM(H9:H87)</f>
        <v>9034400</v>
      </c>
      <c r="O91" s="138"/>
      <c r="P91" s="138"/>
    </row>
    <row r="92" spans="1:20" ht="15.75">
      <c r="E92" s="136"/>
      <c r="H92" s="210"/>
      <c r="N92" s="138"/>
      <c r="O92" s="138"/>
      <c r="P92" s="138"/>
    </row>
    <row r="93" spans="1:20">
      <c r="O93" s="138"/>
    </row>
    <row r="94" spans="1:20" ht="16.5" customHeight="1">
      <c r="H94" s="136"/>
    </row>
    <row r="95" spans="1:20" ht="16.5" customHeight="1">
      <c r="H95" s="136"/>
    </row>
    <row r="96" spans="1:20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</row>
    <row r="97" spans="1:20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</row>
    <row r="98" spans="1:20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</row>
    <row r="99" spans="1:20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</row>
    <row r="100" spans="1:20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</row>
    <row r="101" spans="1:20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</row>
  </sheetData>
  <autoFilter ref="D1:D83"/>
  <mergeCells count="63">
    <mergeCell ref="F68:F71"/>
    <mergeCell ref="G68:G71"/>
    <mergeCell ref="H68:H71"/>
    <mergeCell ref="I68:I71"/>
    <mergeCell ref="F60:F62"/>
    <mergeCell ref="G60:G62"/>
    <mergeCell ref="B88:G88"/>
    <mergeCell ref="H83:H84"/>
    <mergeCell ref="I83:I84"/>
    <mergeCell ref="F72:F74"/>
    <mergeCell ref="G72:G74"/>
    <mergeCell ref="H72:H74"/>
    <mergeCell ref="I72:I74"/>
    <mergeCell ref="F64:F67"/>
    <mergeCell ref="G64:G67"/>
    <mergeCell ref="H64:H67"/>
    <mergeCell ref="I64:I67"/>
    <mergeCell ref="A2:T2"/>
    <mergeCell ref="A3:T3"/>
    <mergeCell ref="T7:T8"/>
    <mergeCell ref="F57:F59"/>
    <mergeCell ref="G57:G59"/>
    <mergeCell ref="H57:H59"/>
    <mergeCell ref="I57:I59"/>
    <mergeCell ref="H60:H62"/>
    <mergeCell ref="I60:I62"/>
    <mergeCell ref="F41:F49"/>
    <mergeCell ref="G41:G49"/>
    <mergeCell ref="H41:H49"/>
    <mergeCell ref="I41:I49"/>
    <mergeCell ref="F50:F56"/>
    <mergeCell ref="G50:G56"/>
    <mergeCell ref="H50:H56"/>
    <mergeCell ref="I50:I56"/>
    <mergeCell ref="K7:K8"/>
    <mergeCell ref="F7:G7"/>
    <mergeCell ref="H7:I7"/>
    <mergeCell ref="J7:J8"/>
    <mergeCell ref="F36:F40"/>
    <mergeCell ref="G36:G40"/>
    <mergeCell ref="H36:H40"/>
    <mergeCell ref="I36:I40"/>
    <mergeCell ref="F20:F35"/>
    <mergeCell ref="G20:G35"/>
    <mergeCell ref="H20:H35"/>
    <mergeCell ref="I20:I35"/>
    <mergeCell ref="F9:F19"/>
    <mergeCell ref="G9:G19"/>
    <mergeCell ref="H9:H19"/>
    <mergeCell ref="I9:I19"/>
    <mergeCell ref="A7:A8"/>
    <mergeCell ref="B7:B8"/>
    <mergeCell ref="C7:C8"/>
    <mergeCell ref="D7:D8"/>
    <mergeCell ref="E7:E8"/>
    <mergeCell ref="Q7:Q8"/>
    <mergeCell ref="R7:R8"/>
    <mergeCell ref="S7:S8"/>
    <mergeCell ref="L7:L8"/>
    <mergeCell ref="M7:M8"/>
    <mergeCell ref="N7:N8"/>
    <mergeCell ref="O7:O8"/>
    <mergeCell ref="P7:P8"/>
  </mergeCells>
  <pageMargins left="0.34" right="0.2" top="0.21" bottom="0.18" header="0.17" footer="0.2"/>
  <pageSetup paperSize="5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104-02-06-07-2509</vt:lpstr>
      <vt:lpstr>ගම්පෙරලිය</vt:lpstr>
      <vt:lpstr>RISP</vt:lpstr>
      <vt:lpstr>RISP අවිච්ඡේද</vt:lpstr>
      <vt:lpstr>විමධ්‍යගත අයවැය</vt:lpstr>
      <vt:lpstr>Sheet1</vt:lpstr>
      <vt:lpstr>'104-02-06-07-2509'!Print_Area</vt:lpstr>
      <vt:lpstr>ගම්පෙරලිය!Print_Area</vt:lpstr>
      <vt:lpstr>'විමධ්‍යගත අයවැය'!Print_Area</vt:lpstr>
      <vt:lpstr>RISP!Print_Titles</vt:lpstr>
      <vt:lpstr>ගම්පෙරලිය!Print_Titles</vt:lpstr>
      <vt:lpstr>'විමධ්‍යගත අයවැය'!Print_Titles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2019-04-10T06:50:35Z</dcterms:modified>
</cp:coreProperties>
</file>